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oronto-my.sharepoint.com/personal/claud_wong_utoronto_ca/Documents/ACM Comms/Departmental Documents/Departmental Plan/Appendix/"/>
    </mc:Choice>
  </mc:AlternateContent>
  <xr:revisionPtr revIDLastSave="3" documentId="13_ncr:1_{92D04E43-8251-4495-B617-8F0F035A7DC7}" xr6:coauthVersionLast="47" xr6:coauthVersionMax="47" xr10:uidLastSave="{61C82614-E22D-2A40-807E-B2BFE27883DB}"/>
  <bookViews>
    <workbookView xWindow="0" yWindow="500" windowWidth="27660" windowHeight="16020" activeTab="3" xr2:uid="{798DA638-A977-4DB3-A796-F269219FD935}"/>
  </bookViews>
  <sheets>
    <sheet name="FCE by crs level" sheetId="1" r:id="rId1"/>
    <sheet name="Degrees awarded" sheetId="2" r:id="rId2"/>
    <sheet name="Acad searches" sheetId="3" r:id="rId3"/>
    <sheet name="UG applications" sheetId="6" r:id="rId4"/>
  </sheets>
  <externalReferences>
    <externalReference r:id="rId5"/>
    <externalReference r:id="rId6"/>
  </externalReferences>
  <definedNames>
    <definedName name="_xlnm.Print_Area" localSheetId="3">'UG applications'!$A$1:$K$22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6" l="1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C10" i="6" l="1"/>
  <c r="I10" i="6"/>
  <c r="D10" i="6"/>
  <c r="J10" i="6"/>
  <c r="F10" i="6"/>
  <c r="E10" i="6"/>
  <c r="H10" i="6"/>
  <c r="G10" i="6"/>
  <c r="B10" i="6"/>
</calcChain>
</file>

<file path=xl/sharedStrings.xml><?xml version="1.0" encoding="utf-8"?>
<sst xmlns="http://schemas.openxmlformats.org/spreadsheetml/2006/main" count="52" uniqueCount="48">
  <si>
    <t>FCE by Level</t>
  </si>
  <si>
    <t>Academic Year</t>
  </si>
  <si>
    <t>A</t>
  </si>
  <si>
    <t>B</t>
  </si>
  <si>
    <t>C</t>
  </si>
  <si>
    <t>D</t>
  </si>
  <si>
    <t>Total</t>
  </si>
  <si>
    <t>2016-17</t>
  </si>
  <si>
    <t>2017-18</t>
  </si>
  <si>
    <t>2018-19</t>
  </si>
  <si>
    <t>2019-20</t>
  </si>
  <si>
    <t>2020-21</t>
  </si>
  <si>
    <t>2021-22</t>
  </si>
  <si>
    <t>2022-23</t>
  </si>
  <si>
    <t>Arts, Culture and Media</t>
  </si>
  <si>
    <t>Physical &amp; Environmental Sciences</t>
  </si>
  <si>
    <t>Notes:</t>
  </si>
  <si>
    <t>1. FCE enrolment = total lecture course enrolment multiplied by lecture course credit weight.</t>
  </si>
  <si>
    <t>Degrees Awarded by Department</t>
  </si>
  <si>
    <t>Calendar Year</t>
  </si>
  <si>
    <t>Undergraduate Degrees</t>
  </si>
  <si>
    <t>1. Data Source: ROSI.</t>
  </si>
  <si>
    <t xml:space="preserve">2. Departments based on specialists and majors degrees. </t>
  </si>
  <si>
    <t>3. In the absence of specialist or major, department is based on degree POSt assignment.</t>
  </si>
  <si>
    <t>4. Headcount prorated if there are multiple specialist and major degrees.</t>
  </si>
  <si>
    <t>Faculty Searches by Department (July 1 to June 30)</t>
  </si>
  <si>
    <t>ACM</t>
  </si>
  <si>
    <t>Program</t>
  </si>
  <si>
    <t>Soc.Sci.&amp;Humanities</t>
  </si>
  <si>
    <t>Co-op IDS</t>
  </si>
  <si>
    <t>Co-op Arts:  Soc.Sci.&amp;Human.</t>
  </si>
  <si>
    <t>Journalism</t>
  </si>
  <si>
    <t>Mgmt &amp; Eco.  (Pre-Program)</t>
  </si>
  <si>
    <t>1. Actual student data show FT fall degree-seeking headcounts from November 1st Official Count.  New intake includes new students in summer or fall session.</t>
  </si>
  <si>
    <t>2. Data Source: Office of the Registrar - Academic Activity reports as of count dates.</t>
  </si>
  <si>
    <t>3. Includes online, directed reading, supervised study courses.</t>
  </si>
  <si>
    <t>4. Includes joint programs with Centennial.</t>
  </si>
  <si>
    <t># of Academic Searches</t>
  </si>
  <si>
    <t>Percentage of Filled Searches</t>
  </si>
  <si>
    <t>5yr avg.</t>
  </si>
  <si>
    <t xml:space="preserve">Notes: </t>
  </si>
  <si>
    <t>1. Source: UTSC Human Resources.</t>
  </si>
  <si>
    <t>2.  5 year average = total filled searches over 5 years / total searches over 5 years.</t>
  </si>
  <si>
    <t>3. Excludes VPRI academic searches.</t>
  </si>
  <si>
    <t>2. Excludes discontinued Concurrent Teacher Education Program (CTEP).</t>
  </si>
  <si>
    <t>Applications by Program Area: Arts/Social Sciences</t>
  </si>
  <si>
    <t>Arts/Social Sciences</t>
  </si>
  <si>
    <t>Total Arts/Social Sciences: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</si>
</sst>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name val="Helv"/>
    </font>
    <font>
      <sz val="12"/>
      <color rgb="FF7030A0"/>
      <name val="Calibri"/>
      <family val="2"/>
      <scheme val="minor"/>
    </font>
    <font>
      <b/>
      <sz val="10"/>
      <color theme="1"/>
      <name val="Arial"/>
      <family val="2"/>
    </font>
    <font>
      <sz val="10"/>
      <color rgb="FF29293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2" tint="-0.749961851863155"/>
      </left>
      <right style="thin">
        <color auto="1"/>
      </right>
      <top/>
      <bottom/>
      <diagonal/>
    </border>
    <border>
      <left style="thin">
        <color theme="2" tint="-0.749961851863155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auto="1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auto="1"/>
      </top>
      <bottom style="thin">
        <color theme="1" tint="0.34998626667073579"/>
      </bottom>
      <diagonal/>
    </border>
    <border>
      <left style="thin">
        <color theme="2" tint="-0.749961851863155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9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</cellStyleXfs>
  <cellXfs count="88">
    <xf numFmtId="0" fontId="0" fillId="0" borderId="0" xfId="0"/>
    <xf numFmtId="0" fontId="5" fillId="0" borderId="0" xfId="1" applyFont="1"/>
    <xf numFmtId="164" fontId="4" fillId="0" borderId="0" xfId="1" applyNumberFormat="1"/>
    <xf numFmtId="0" fontId="7" fillId="0" borderId="0" xfId="2" applyFont="1"/>
    <xf numFmtId="0" fontId="4" fillId="0" borderId="0" xfId="1"/>
    <xf numFmtId="0" fontId="8" fillId="0" borderId="0" xfId="1" applyFont="1"/>
    <xf numFmtId="0" fontId="8" fillId="2" borderId="1" xfId="1" applyFont="1" applyFill="1" applyBorder="1"/>
    <xf numFmtId="164" fontId="8" fillId="2" borderId="2" xfId="1" applyNumberFormat="1" applyFont="1" applyFill="1" applyBorder="1" applyAlignment="1">
      <alignment horizontal="right"/>
    </xf>
    <xf numFmtId="164" fontId="8" fillId="2" borderId="3" xfId="1" applyNumberFormat="1" applyFont="1" applyFill="1" applyBorder="1" applyAlignment="1">
      <alignment horizontal="right"/>
    </xf>
    <xf numFmtId="0" fontId="4" fillId="0" borderId="4" xfId="1" applyBorder="1"/>
    <xf numFmtId="164" fontId="4" fillId="0" borderId="5" xfId="1" applyNumberFormat="1" applyBorder="1"/>
    <xf numFmtId="0" fontId="4" fillId="0" borderId="6" xfId="1" applyBorder="1"/>
    <xf numFmtId="164" fontId="4" fillId="0" borderId="7" xfId="1" applyNumberFormat="1" applyBorder="1"/>
    <xf numFmtId="164" fontId="4" fillId="0" borderId="8" xfId="1" applyNumberFormat="1" applyBorder="1"/>
    <xf numFmtId="0" fontId="9" fillId="0" borderId="0" xfId="2" applyFont="1" applyAlignment="1">
      <alignment horizontal="left" vertical="center" readingOrder="1"/>
    </xf>
    <xf numFmtId="0" fontId="10" fillId="0" borderId="0" xfId="3" applyFont="1"/>
    <xf numFmtId="165" fontId="11" fillId="0" borderId="0" xfId="0" applyNumberFormat="1" applyFont="1" applyAlignment="1">
      <alignment horizontal="left" wrapText="1"/>
    </xf>
    <xf numFmtId="0" fontId="2" fillId="0" borderId="0" xfId="0" applyFont="1"/>
    <xf numFmtId="0" fontId="12" fillId="3" borderId="9" xfId="0" applyFont="1" applyFill="1" applyBorder="1"/>
    <xf numFmtId="0" fontId="3" fillId="3" borderId="10" xfId="0" applyFont="1" applyFill="1" applyBorder="1"/>
    <xf numFmtId="0" fontId="3" fillId="3" borderId="0" xfId="0" applyFont="1" applyFill="1"/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2" fillId="3" borderId="11" xfId="0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0" borderId="0" xfId="0" applyFont="1" applyAlignment="1">
      <alignment horizontal="left" indent="1"/>
    </xf>
    <xf numFmtId="1" fontId="3" fillId="0" borderId="0" xfId="0" applyNumberFormat="1" applyFont="1"/>
    <xf numFmtId="0" fontId="3" fillId="0" borderId="9" xfId="0" applyFont="1" applyBorder="1" applyAlignment="1">
      <alignment horizontal="left"/>
    </xf>
    <xf numFmtId="3" fontId="0" fillId="0" borderId="9" xfId="0" applyNumberFormat="1" applyBorder="1"/>
    <xf numFmtId="3" fontId="0" fillId="0" borderId="10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4" borderId="11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3" fontId="0" fillId="4" borderId="8" xfId="0" applyNumberFormat="1" applyFill="1" applyBorder="1"/>
    <xf numFmtId="0" fontId="0" fillId="4" borderId="11" xfId="0" applyFill="1" applyBorder="1" applyAlignment="1">
      <alignment horizontal="left" indent="1"/>
    </xf>
    <xf numFmtId="0" fontId="14" fillId="0" borderId="0" xfId="0" applyFont="1"/>
    <xf numFmtId="0" fontId="10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5" fillId="0" borderId="0" xfId="0" applyFont="1"/>
    <xf numFmtId="165" fontId="16" fillId="0" borderId="0" xfId="0" applyNumberFormat="1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0" borderId="0" xfId="9" applyFont="1" applyAlignment="1">
      <alignment horizontal="left"/>
    </xf>
    <xf numFmtId="0" fontId="20" fillId="0" borderId="0" xfId="10" applyFont="1"/>
    <xf numFmtId="0" fontId="18" fillId="0" borderId="0" xfId="9" applyFont="1"/>
    <xf numFmtId="0" fontId="24" fillId="0" borderId="0" xfId="9" applyFont="1" applyAlignment="1">
      <alignment horizontal="center"/>
    </xf>
    <xf numFmtId="0" fontId="3" fillId="5" borderId="0" xfId="10" applyFont="1" applyFill="1" applyAlignment="1">
      <alignment horizontal="left" vertical="center"/>
    </xf>
    <xf numFmtId="0" fontId="1" fillId="5" borderId="0" xfId="10" applyFill="1" applyAlignment="1">
      <alignment vertical="center"/>
    </xf>
    <xf numFmtId="0" fontId="25" fillId="5" borderId="0" xfId="10" applyFont="1" applyFill="1" applyAlignment="1">
      <alignment horizontal="center" vertical="center"/>
    </xf>
    <xf numFmtId="0" fontId="1" fillId="0" borderId="0" xfId="10"/>
    <xf numFmtId="0" fontId="3" fillId="0" borderId="4" xfId="10" applyFont="1" applyBorder="1" applyAlignment="1">
      <alignment vertical="center"/>
    </xf>
    <xf numFmtId="0" fontId="1" fillId="0" borderId="4" xfId="10" applyBorder="1" applyAlignment="1">
      <alignment horizontal="left" vertical="center" indent="1"/>
    </xf>
    <xf numFmtId="0" fontId="1" fillId="4" borderId="4" xfId="10" applyFill="1" applyBorder="1" applyAlignment="1">
      <alignment horizontal="left" vertical="center" indent="1"/>
    </xf>
    <xf numFmtId="0" fontId="17" fillId="0" borderId="4" xfId="10" applyFont="1" applyBorder="1" applyAlignment="1">
      <alignment horizontal="left" vertical="center" indent="1"/>
    </xf>
    <xf numFmtId="0" fontId="12" fillId="0" borderId="1" xfId="10" applyFont="1" applyBorder="1" applyAlignment="1">
      <alignment horizontal="left" vertical="center" indent="1"/>
    </xf>
    <xf numFmtId="0" fontId="26" fillId="0" borderId="0" xfId="10" applyFont="1" applyAlignment="1">
      <alignment vertical="center"/>
    </xf>
    <xf numFmtId="9" fontId="26" fillId="0" borderId="0" xfId="10" applyNumberFormat="1" applyFont="1" applyAlignment="1">
      <alignment vertical="center"/>
    </xf>
    <xf numFmtId="0" fontId="10" fillId="0" borderId="0" xfId="10" applyFont="1"/>
    <xf numFmtId="0" fontId="12" fillId="0" borderId="0" xfId="10" applyFont="1" applyAlignment="1">
      <alignment vertical="center"/>
    </xf>
    <xf numFmtId="0" fontId="12" fillId="6" borderId="15" xfId="10" applyFont="1" applyFill="1" applyBorder="1" applyAlignment="1">
      <alignment vertical="center" wrapText="1"/>
    </xf>
    <xf numFmtId="41" fontId="17" fillId="0" borderId="16" xfId="10" applyNumberFormat="1" applyFont="1" applyBorder="1" applyAlignment="1">
      <alignment vertical="center"/>
    </xf>
    <xf numFmtId="41" fontId="17" fillId="4" borderId="16" xfId="10" applyNumberFormat="1" applyFont="1" applyFill="1" applyBorder="1" applyAlignment="1">
      <alignment vertical="center"/>
    </xf>
    <xf numFmtId="41" fontId="12" fillId="0" borderId="17" xfId="10" applyNumberFormat="1" applyFont="1" applyBorder="1" applyAlignment="1">
      <alignment vertical="center"/>
    </xf>
    <xf numFmtId="0" fontId="3" fillId="6" borderId="18" xfId="10" applyFont="1" applyFill="1" applyBorder="1" applyAlignment="1">
      <alignment horizontal="center" vertical="center" wrapText="1"/>
    </xf>
    <xf numFmtId="0" fontId="3" fillId="6" borderId="19" xfId="10" applyFont="1" applyFill="1" applyBorder="1" applyAlignment="1">
      <alignment horizontal="center" vertical="center" wrapText="1"/>
    </xf>
    <xf numFmtId="0" fontId="3" fillId="6" borderId="20" xfId="10" applyFont="1" applyFill="1" applyBorder="1" applyAlignment="1">
      <alignment horizontal="center" vertical="center" wrapText="1"/>
    </xf>
    <xf numFmtId="0" fontId="17" fillId="0" borderId="21" xfId="10" applyFont="1" applyBorder="1" applyAlignment="1">
      <alignment vertical="center"/>
    </xf>
    <xf numFmtId="0" fontId="17" fillId="0" borderId="16" xfId="10" applyFont="1" applyBorder="1" applyAlignment="1">
      <alignment vertical="center"/>
    </xf>
    <xf numFmtId="41" fontId="17" fillId="0" borderId="21" xfId="10" applyNumberFormat="1" applyFont="1" applyBorder="1" applyAlignment="1">
      <alignment vertical="center"/>
    </xf>
    <xf numFmtId="41" fontId="17" fillId="4" borderId="21" xfId="10" applyNumberFormat="1" applyFont="1" applyFill="1" applyBorder="1" applyAlignment="1">
      <alignment vertical="center"/>
    </xf>
    <xf numFmtId="41" fontId="12" fillId="0" borderId="22" xfId="10" applyNumberFormat="1" applyFont="1" applyBorder="1" applyAlignment="1">
      <alignment vertical="center"/>
    </xf>
    <xf numFmtId="0" fontId="20" fillId="0" borderId="0" xfId="0" applyFont="1"/>
    <xf numFmtId="0" fontId="0" fillId="3" borderId="12" xfId="0" applyFill="1" applyBorder="1"/>
    <xf numFmtId="0" fontId="0" fillId="0" borderId="12" xfId="0" applyBorder="1"/>
    <xf numFmtId="9" fontId="0" fillId="0" borderId="0" xfId="0" applyNumberFormat="1"/>
    <xf numFmtId="9" fontId="0" fillId="0" borderId="12" xfId="0" applyNumberFormat="1" applyBorder="1"/>
    <xf numFmtId="165" fontId="11" fillId="0" borderId="0" xfId="0" applyNumberFormat="1" applyFont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1">
    <cellStyle name="Comma 15" xfId="6" xr:uid="{43A219AA-E9F6-4398-B2DA-5BEA7F2CC5EB}"/>
    <cellStyle name="Normal" xfId="0" builtinId="0"/>
    <cellStyle name="Normal 11 3" xfId="5" xr:uid="{A0C4C4FF-2FED-4754-8D54-F5E05172EC8A}"/>
    <cellStyle name="Normal 2" xfId="9" xr:uid="{A26B83F0-9E5B-4458-9775-85588DFAB125}"/>
    <cellStyle name="Normal 2 2" xfId="1" xr:uid="{AA65A475-80C6-4ECE-B785-60E7315D199E}"/>
    <cellStyle name="Normal 2 3" xfId="3" xr:uid="{DF9CD3B7-1866-42B2-8315-927250E2F353}"/>
    <cellStyle name="Normal 2 4" xfId="2" xr:uid="{FEB99E63-3022-4299-9A40-39D01D61DC32}"/>
    <cellStyle name="Normal 23 2 2 2" xfId="8" xr:uid="{FDFA1BFA-B1F4-4DA4-A069-119FAB14714B}"/>
    <cellStyle name="Normal 3 2" xfId="4" xr:uid="{76A37B57-EF97-42DC-860C-BCBC426AE0FF}"/>
    <cellStyle name="Normal 5 2" xfId="10" xr:uid="{4305C082-9E1E-4DBA-A898-80A58AB6D789}"/>
    <cellStyle name="Percent 12" xfId="7" xr:uid="{79889E6E-45F9-4DF4-B7FD-4BD4DEE86F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Arts,</a:t>
            </a:r>
            <a:r>
              <a:rPr lang="en-US" baseline="0"/>
              <a:t> Culture and Media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'[1]FCE by level'!$B$16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'[1]FCE by level'!$A$19:$A$23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'[1]FCE by level'!$B$19:$B$23</c:f>
              <c:numCache>
                <c:formatCode>General</c:formatCode>
                <c:ptCount val="5"/>
                <c:pt idx="0">
                  <c:v>2191</c:v>
                </c:pt>
                <c:pt idx="1">
                  <c:v>2301</c:v>
                </c:pt>
                <c:pt idx="2">
                  <c:v>1808.5</c:v>
                </c:pt>
                <c:pt idx="3">
                  <c:v>1960.5</c:v>
                </c:pt>
                <c:pt idx="4">
                  <c:v>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8-440A-BFC8-6B524ED90202}"/>
            </c:ext>
          </c:extLst>
        </c:ser>
        <c:ser>
          <c:idx val="1"/>
          <c:order val="1"/>
          <c:tx>
            <c:strRef>
              <c:f>'[1]FCE by level'!$C$16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'[1]FCE by level'!$A$19:$A$23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'[1]FCE by level'!$C$19:$C$23</c:f>
              <c:numCache>
                <c:formatCode>General</c:formatCode>
                <c:ptCount val="5"/>
                <c:pt idx="0">
                  <c:v>1382.5</c:v>
                </c:pt>
                <c:pt idx="1">
                  <c:v>1568</c:v>
                </c:pt>
                <c:pt idx="2">
                  <c:v>1814</c:v>
                </c:pt>
                <c:pt idx="3">
                  <c:v>1734.5</c:v>
                </c:pt>
                <c:pt idx="4">
                  <c:v>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8-440A-BFC8-6B524ED90202}"/>
            </c:ext>
          </c:extLst>
        </c:ser>
        <c:ser>
          <c:idx val="2"/>
          <c:order val="2"/>
          <c:tx>
            <c:strRef>
              <c:f>'[1]FCE by level'!$D$16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'[1]FCE by level'!$A$19:$A$23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'[1]FCE by level'!$D$19:$D$23</c:f>
              <c:numCache>
                <c:formatCode>General</c:formatCode>
                <c:ptCount val="5"/>
                <c:pt idx="0">
                  <c:v>739</c:v>
                </c:pt>
                <c:pt idx="1">
                  <c:v>729.5</c:v>
                </c:pt>
                <c:pt idx="2">
                  <c:v>838.5</c:v>
                </c:pt>
                <c:pt idx="3">
                  <c:v>927.5</c:v>
                </c:pt>
                <c:pt idx="4">
                  <c:v>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58-440A-BFC8-6B524ED90202}"/>
            </c:ext>
          </c:extLst>
        </c:ser>
        <c:ser>
          <c:idx val="3"/>
          <c:order val="3"/>
          <c:tx>
            <c:strRef>
              <c:f>'[1]FCE by level'!$E$16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'[1]FCE by level'!$A$19:$A$23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'[1]FCE by level'!$E$19:$E$23</c:f>
              <c:numCache>
                <c:formatCode>General</c:formatCode>
                <c:ptCount val="5"/>
                <c:pt idx="0">
                  <c:v>156</c:v>
                </c:pt>
                <c:pt idx="1">
                  <c:v>199.5</c:v>
                </c:pt>
                <c:pt idx="2">
                  <c:v>184</c:v>
                </c:pt>
                <c:pt idx="3">
                  <c:v>190.5</c:v>
                </c:pt>
                <c:pt idx="4">
                  <c:v>214.5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8-440A-BFC8-6B524ED90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87001888"/>
        <c:axId val="1177424752"/>
      </c:barChart>
      <c:barChart>
        <c:barDir val="col"/>
        <c:grouping val="clustered"/>
        <c:varyColors val="0"/>
        <c:ser>
          <c:idx val="4"/>
          <c:order val="4"/>
          <c:tx>
            <c:strRef>
              <c:f>'[1]FCE by level'!$F$16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'[1]FCE by level'!$A$19:$A$23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'[1]FCE by level'!$F$19:$F$23</c:f>
              <c:numCache>
                <c:formatCode>General</c:formatCode>
                <c:ptCount val="5"/>
                <c:pt idx="0">
                  <c:v>4468.5</c:v>
                </c:pt>
                <c:pt idx="1">
                  <c:v>4798</c:v>
                </c:pt>
                <c:pt idx="2">
                  <c:v>4645</c:v>
                </c:pt>
                <c:pt idx="3">
                  <c:v>4813</c:v>
                </c:pt>
                <c:pt idx="4">
                  <c:v>4449.5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58-440A-BFC8-6B524ED90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87054688"/>
        <c:axId val="1177431824"/>
      </c:barChart>
      <c:catAx>
        <c:axId val="118700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424752"/>
        <c:crosses val="autoZero"/>
        <c:auto val="1"/>
        <c:lblAlgn val="ctr"/>
        <c:lblOffset val="100"/>
        <c:noMultiLvlLbl val="0"/>
      </c:catAx>
      <c:valAx>
        <c:axId val="117742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01888"/>
        <c:crosses val="autoZero"/>
        <c:crossBetween val="between"/>
      </c:valAx>
      <c:valAx>
        <c:axId val="1177431824"/>
        <c:scaling>
          <c:orientation val="minMax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187054688"/>
        <c:crosses val="max"/>
        <c:crossBetween val="between"/>
      </c:valAx>
      <c:catAx>
        <c:axId val="118705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7431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 class size by course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'Courses offered term by level'!#REF!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'Courses offered term by level'!#REF!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'Courses offered term by level'!#REF!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0D3-45CD-AFCF-FC52D2DA04D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'Courses offered term by level'!#REF!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'Courses offered term by level'!#REF!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'Courses offered term by level'!#REF!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0D3-45CD-AFCF-FC52D2DA04D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'Courses offered term by level'!#REF!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'Courses offered term by level'!#REF!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'Courses offered term by level'!#REF!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0D3-45CD-AFCF-FC52D2DA04D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'Courses offered term by level'!#REF!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'Courses offered term by level'!#REF!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'Courses offered term by level'!#REF!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0D3-45CD-AFCF-FC52D2DA0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1640671"/>
        <c:axId val="1226034943"/>
      </c:barChart>
      <c:catAx>
        <c:axId val="120164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034943"/>
        <c:crosses val="autoZero"/>
        <c:auto val="1"/>
        <c:lblAlgn val="ctr"/>
        <c:lblOffset val="100"/>
        <c:noMultiLvlLbl val="0"/>
      </c:catAx>
      <c:valAx>
        <c:axId val="122603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640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Undergraduate Degrees Awarded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'Degrees awarded'!$A$26</c:f>
              <c:strCache>
                <c:ptCount val="1"/>
                <c:pt idx="0">
                  <c:v>Arts, Culture and Media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'Degrees awarded'!$D$24:$J$24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'Degrees awarded'!$D$26:$J$26</c:f>
              <c:numCache>
                <c:formatCode>#,##0</c:formatCode>
                <c:ptCount val="7"/>
                <c:pt idx="0">
                  <c:v>101.5</c:v>
                </c:pt>
                <c:pt idx="1">
                  <c:v>124</c:v>
                </c:pt>
                <c:pt idx="2">
                  <c:v>143</c:v>
                </c:pt>
                <c:pt idx="3">
                  <c:v>132.5</c:v>
                </c:pt>
                <c:pt idx="4">
                  <c:v>175.5</c:v>
                </c:pt>
                <c:pt idx="5">
                  <c:v>177</c:v>
                </c:pt>
                <c:pt idx="6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E-421D-BA85-0CA72C13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3457023"/>
        <c:axId val="1037459487"/>
      </c:barChart>
      <c:catAx>
        <c:axId val="1423457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459487"/>
        <c:crosses val="autoZero"/>
        <c:auto val="1"/>
        <c:lblAlgn val="ctr"/>
        <c:lblOffset val="100"/>
        <c:noMultiLvlLbl val="0"/>
      </c:catAx>
      <c:valAx>
        <c:axId val="103745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Undergraduate Degrees Awarded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457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6</xdr:col>
      <xdr:colOff>495300</xdr:colOff>
      <xdr:row>19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603AA3-8EE3-409E-AD5F-5B9F0A993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1119187</xdr:colOff>
      <xdr:row>22</xdr:row>
      <xdr:rowOff>0</xdr:rowOff>
    </xdr:from>
    <xdr:to>
      <xdr:col>4</xdr:col>
      <xdr:colOff>566737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228A58-B517-4245-A31A-E3D224D45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4482</xdr:rowOff>
    </xdr:from>
    <xdr:to>
      <xdr:col>9</xdr:col>
      <xdr:colOff>581025</xdr:colOff>
      <xdr:row>21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AF360A-6306-4243-BE2F-904938FB7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urspace.utsc.utoronto.ca/Campus_Planning_and_Analysis/1.%20Summary%20Reports%20&amp;%20Data/Dept%20Databooks/2022-23/Departmental%20Databooks%20DRAFT%202023Jul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osephpeter_mcnamara_utoronto_ca/Documents/ADM-67K5QN3/Documents/02.%20Student%20Information/Applicants/2023/Intake%20Applications%20from%20Tableau%202023Sep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Program Enrolment"/>
      <sheetName val="FCE by dept"/>
      <sheetName val="FCE by level"/>
      <sheetName val="Program Offered"/>
      <sheetName val="Degrees Awarded by Dept"/>
      <sheetName val="Academic Searches"/>
      <sheetName val="Awards per FTE"/>
      <sheetName val="Total Funding"/>
      <sheetName val="Faculty by stream by dept"/>
      <sheetName val="UG FCE per FTE"/>
      <sheetName val="HCE by Faculty"/>
      <sheetName val="HCE by dept"/>
      <sheetName val="TA and SIA Hours"/>
      <sheetName val="dept space"/>
    </sheetNames>
    <sheetDataSet>
      <sheetData sheetId="0"/>
      <sheetData sheetId="1"/>
      <sheetData sheetId="2"/>
      <sheetData sheetId="3">
        <row r="5">
          <cell r="B5" t="str">
            <v>A</v>
          </cell>
        </row>
        <row r="16">
          <cell r="B16" t="str">
            <v>A</v>
          </cell>
          <cell r="C16" t="str">
            <v>B</v>
          </cell>
          <cell r="D16" t="str">
            <v>C</v>
          </cell>
          <cell r="E16" t="str">
            <v>D</v>
          </cell>
          <cell r="F16" t="str">
            <v>Total</v>
          </cell>
        </row>
        <row r="19">
          <cell r="A19" t="str">
            <v>2018-19</v>
          </cell>
          <cell r="B19">
            <v>2191</v>
          </cell>
          <cell r="C19">
            <v>1382.5</v>
          </cell>
          <cell r="D19">
            <v>739</v>
          </cell>
          <cell r="E19">
            <v>156</v>
          </cell>
          <cell r="F19">
            <v>4468.5</v>
          </cell>
        </row>
        <row r="20">
          <cell r="A20" t="str">
            <v>2019-20</v>
          </cell>
          <cell r="B20">
            <v>2301</v>
          </cell>
          <cell r="C20">
            <v>1568</v>
          </cell>
          <cell r="D20">
            <v>729.5</v>
          </cell>
          <cell r="E20">
            <v>199.5</v>
          </cell>
          <cell r="F20">
            <v>4798</v>
          </cell>
        </row>
        <row r="21">
          <cell r="A21" t="str">
            <v>2020-21</v>
          </cell>
          <cell r="B21">
            <v>1808.5</v>
          </cell>
          <cell r="C21">
            <v>1814</v>
          </cell>
          <cell r="D21">
            <v>838.5</v>
          </cell>
          <cell r="E21">
            <v>184</v>
          </cell>
          <cell r="F21">
            <v>4645</v>
          </cell>
        </row>
        <row r="22">
          <cell r="A22" t="str">
            <v>2021-22</v>
          </cell>
          <cell r="B22">
            <v>1960.5</v>
          </cell>
          <cell r="C22">
            <v>1734.5</v>
          </cell>
          <cell r="D22">
            <v>927.5</v>
          </cell>
          <cell r="E22">
            <v>190.5</v>
          </cell>
          <cell r="F22">
            <v>4813</v>
          </cell>
        </row>
        <row r="23">
          <cell r="A23" t="str">
            <v>2022-23</v>
          </cell>
          <cell r="B23">
            <v>1581</v>
          </cell>
          <cell r="C23">
            <v>1787</v>
          </cell>
          <cell r="D23">
            <v>867</v>
          </cell>
          <cell r="E23">
            <v>214.5</v>
          </cell>
          <cell r="F23">
            <v>4449.5</v>
          </cell>
        </row>
      </sheetData>
      <sheetData sheetId="4"/>
      <sheetData sheetId="5">
        <row r="3">
          <cell r="D3">
            <v>2016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4 New Intake by prog area"/>
      <sheetName val="Sheet2"/>
      <sheetName val="Sheet 1"/>
    </sheetNames>
    <sheetDataSet>
      <sheetData sheetId="0"/>
      <sheetData sheetId="1"/>
      <sheetData sheetId="2">
        <row r="7">
          <cell r="R7">
            <v>2450</v>
          </cell>
          <cell r="S7">
            <v>2532</v>
          </cell>
          <cell r="T7">
            <v>3773</v>
          </cell>
          <cell r="U7">
            <v>3988</v>
          </cell>
          <cell r="V7">
            <v>4516</v>
          </cell>
          <cell r="W7">
            <v>4929</v>
          </cell>
          <cell r="X7">
            <v>4520</v>
          </cell>
          <cell r="Y7">
            <v>4639</v>
          </cell>
          <cell r="Z7">
            <v>4749</v>
          </cell>
        </row>
        <row r="8">
          <cell r="R8">
            <v>320</v>
          </cell>
          <cell r="S8">
            <v>265</v>
          </cell>
          <cell r="T8">
            <v>244</v>
          </cell>
          <cell r="U8">
            <v>261</v>
          </cell>
          <cell r="V8">
            <v>242</v>
          </cell>
          <cell r="W8">
            <v>244</v>
          </cell>
          <cell r="X8">
            <v>280</v>
          </cell>
          <cell r="Y8">
            <v>263</v>
          </cell>
          <cell r="Z8">
            <v>301</v>
          </cell>
        </row>
        <row r="9">
          <cell r="R9">
            <v>577</v>
          </cell>
          <cell r="S9">
            <v>529</v>
          </cell>
          <cell r="T9">
            <v>383</v>
          </cell>
          <cell r="U9">
            <v>478</v>
          </cell>
          <cell r="V9">
            <v>494</v>
          </cell>
          <cell r="W9">
            <v>502</v>
          </cell>
          <cell r="X9">
            <v>741</v>
          </cell>
          <cell r="Y9">
            <v>833</v>
          </cell>
          <cell r="Z9">
            <v>938</v>
          </cell>
        </row>
        <row r="10">
          <cell r="R10">
            <v>421</v>
          </cell>
          <cell r="S10">
            <v>362</v>
          </cell>
          <cell r="T10">
            <v>380</v>
          </cell>
          <cell r="U10">
            <v>313</v>
          </cell>
          <cell r="V10">
            <v>313</v>
          </cell>
          <cell r="W10">
            <v>303</v>
          </cell>
          <cell r="X10">
            <v>385</v>
          </cell>
          <cell r="Y10">
            <v>384</v>
          </cell>
          <cell r="Z10">
            <v>357</v>
          </cell>
        </row>
        <row r="11">
          <cell r="R11">
            <v>3</v>
          </cell>
          <cell r="S11">
            <v>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2D8C-8B26-4353-A16E-34D9923E592F}">
  <sheetPr>
    <pageSetUpPr fitToPage="1"/>
  </sheetPr>
  <dimension ref="A1:X39"/>
  <sheetViews>
    <sheetView workbookViewId="0"/>
  </sheetViews>
  <sheetFormatPr baseColWidth="10" defaultColWidth="8.83203125" defaultRowHeight="15"/>
  <cols>
    <col min="1" max="1" width="14.83203125" style="4" bestFit="1" customWidth="1"/>
    <col min="2" max="6" width="8.83203125" style="2"/>
    <col min="7" max="24" width="8.83203125" style="4"/>
  </cols>
  <sheetData>
    <row r="1" spans="1:15" ht="16">
      <c r="A1" s="1" t="s">
        <v>0</v>
      </c>
      <c r="F1" s="3"/>
    </row>
    <row r="11" spans="1:15">
      <c r="O11" s="5"/>
    </row>
    <row r="21" spans="1:6">
      <c r="A21" s="5" t="s">
        <v>14</v>
      </c>
    </row>
    <row r="23" spans="1:6">
      <c r="A23" s="6" t="s">
        <v>1</v>
      </c>
      <c r="B23" s="7" t="s">
        <v>2</v>
      </c>
      <c r="C23" s="7" t="s">
        <v>3</v>
      </c>
      <c r="D23" s="7" t="s">
        <v>4</v>
      </c>
      <c r="E23" s="7" t="s">
        <v>5</v>
      </c>
      <c r="F23" s="8" t="s">
        <v>6</v>
      </c>
    </row>
    <row r="24" spans="1:6">
      <c r="A24" s="9" t="s">
        <v>7</v>
      </c>
      <c r="B24" s="2">
        <v>2168.5</v>
      </c>
      <c r="C24" s="2">
        <v>982</v>
      </c>
      <c r="D24" s="2">
        <v>660</v>
      </c>
      <c r="E24" s="2">
        <v>158.5</v>
      </c>
      <c r="F24" s="10">
        <v>3969</v>
      </c>
    </row>
    <row r="25" spans="1:6">
      <c r="A25" s="9" t="s">
        <v>8</v>
      </c>
      <c r="B25" s="2">
        <v>2081.5</v>
      </c>
      <c r="C25" s="2">
        <v>1411</v>
      </c>
      <c r="D25" s="2">
        <v>620</v>
      </c>
      <c r="E25" s="2">
        <v>184</v>
      </c>
      <c r="F25" s="10">
        <v>4296.5</v>
      </c>
    </row>
    <row r="26" spans="1:6">
      <c r="A26" s="9" t="s">
        <v>9</v>
      </c>
      <c r="B26" s="2">
        <v>2191</v>
      </c>
      <c r="C26" s="2">
        <v>1382.5</v>
      </c>
      <c r="D26" s="2">
        <v>739</v>
      </c>
      <c r="E26" s="2">
        <v>156</v>
      </c>
      <c r="F26" s="10">
        <v>4468.5</v>
      </c>
    </row>
    <row r="27" spans="1:6">
      <c r="A27" s="9" t="s">
        <v>10</v>
      </c>
      <c r="B27" s="2">
        <v>2301</v>
      </c>
      <c r="C27" s="2">
        <v>1568</v>
      </c>
      <c r="D27" s="2">
        <v>729.5</v>
      </c>
      <c r="E27" s="2">
        <v>199.5</v>
      </c>
      <c r="F27" s="10">
        <v>4798</v>
      </c>
    </row>
    <row r="28" spans="1:6">
      <c r="A28" s="9" t="s">
        <v>11</v>
      </c>
      <c r="B28" s="2">
        <v>1808.5</v>
      </c>
      <c r="C28" s="2">
        <v>1814</v>
      </c>
      <c r="D28" s="2">
        <v>838.5</v>
      </c>
      <c r="E28" s="2">
        <v>184</v>
      </c>
      <c r="F28" s="10">
        <v>4645</v>
      </c>
    </row>
    <row r="29" spans="1:6">
      <c r="A29" s="9" t="s">
        <v>12</v>
      </c>
      <c r="B29" s="2">
        <v>1960.5</v>
      </c>
      <c r="C29" s="2">
        <v>1734.5</v>
      </c>
      <c r="D29" s="2">
        <v>927.5</v>
      </c>
      <c r="E29" s="2">
        <v>190.5</v>
      </c>
      <c r="F29" s="10">
        <v>4813</v>
      </c>
    </row>
    <row r="30" spans="1:6">
      <c r="A30" s="11" t="s">
        <v>13</v>
      </c>
      <c r="B30" s="12">
        <v>1581</v>
      </c>
      <c r="C30" s="12">
        <v>1787</v>
      </c>
      <c r="D30" s="12">
        <v>867</v>
      </c>
      <c r="E30" s="12">
        <v>214.5</v>
      </c>
      <c r="F30" s="13">
        <v>4449.5</v>
      </c>
    </row>
    <row r="32" spans="1:6">
      <c r="A32" s="14" t="s">
        <v>16</v>
      </c>
    </row>
    <row r="33" spans="1:1">
      <c r="A33" s="14" t="s">
        <v>17</v>
      </c>
    </row>
    <row r="34" spans="1:1">
      <c r="A34" s="14" t="s">
        <v>34</v>
      </c>
    </row>
    <row r="35" spans="1:1">
      <c r="A35" s="15" t="s">
        <v>35</v>
      </c>
    </row>
    <row r="36" spans="1:1">
      <c r="A36" s="15" t="s">
        <v>36</v>
      </c>
    </row>
    <row r="37" spans="1:1">
      <c r="A37" s="15"/>
    </row>
    <row r="38" spans="1:1">
      <c r="A38" s="15"/>
    </row>
    <row r="39" spans="1:1">
      <c r="A39" s="15"/>
    </row>
  </sheetData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0010-6632-42E4-ACE6-87DA14A80E76}">
  <sheetPr>
    <pageSetUpPr fitToPage="1"/>
  </sheetPr>
  <dimension ref="A1:AD32"/>
  <sheetViews>
    <sheetView workbookViewId="0">
      <selection sqref="A1:G1"/>
    </sheetView>
  </sheetViews>
  <sheetFormatPr baseColWidth="10" defaultColWidth="8.83203125" defaultRowHeight="15"/>
  <cols>
    <col min="1" max="1" width="46.1640625" customWidth="1"/>
    <col min="2" max="2" width="5.1640625" hidden="1" customWidth="1"/>
    <col min="3" max="3" width="7.5" hidden="1" customWidth="1"/>
    <col min="4" max="8" width="7.5" customWidth="1"/>
    <col min="9" max="9" width="8.5" customWidth="1"/>
    <col min="12" max="12" width="36" bestFit="1" customWidth="1"/>
    <col min="16" max="28" width="0" hidden="1" customWidth="1"/>
  </cols>
  <sheetData>
    <row r="1" spans="1:15" ht="24">
      <c r="A1" s="83" t="s">
        <v>18</v>
      </c>
      <c r="B1" s="83"/>
      <c r="C1" s="83"/>
      <c r="D1" s="83"/>
      <c r="E1" s="83"/>
      <c r="F1" s="83"/>
      <c r="G1" s="83"/>
      <c r="H1" s="16"/>
      <c r="K1" s="17"/>
      <c r="O1" s="17"/>
    </row>
    <row r="2" spans="1:15" s="47" customFormat="1" ht="16">
      <c r="A2" s="46"/>
      <c r="B2" s="46"/>
      <c r="C2" s="46"/>
      <c r="D2" s="46"/>
      <c r="E2" s="46"/>
      <c r="F2" s="46"/>
      <c r="G2" s="46"/>
      <c r="H2" s="46"/>
      <c r="K2" s="48"/>
      <c r="O2" s="48"/>
    </row>
    <row r="3" spans="1:15" s="47" customFormat="1" ht="16">
      <c r="A3" s="46"/>
      <c r="B3" s="46"/>
      <c r="C3" s="46"/>
      <c r="D3" s="46"/>
      <c r="E3" s="46"/>
      <c r="F3" s="46"/>
      <c r="G3" s="46"/>
      <c r="H3" s="46"/>
      <c r="K3" s="48"/>
      <c r="O3" s="48"/>
    </row>
    <row r="4" spans="1:15" s="47" customFormat="1" ht="16">
      <c r="A4" s="46"/>
      <c r="B4" s="46"/>
      <c r="C4" s="46"/>
      <c r="D4" s="46"/>
      <c r="E4" s="46"/>
      <c r="F4" s="46"/>
      <c r="G4" s="46"/>
      <c r="H4" s="46"/>
      <c r="K4" s="48"/>
      <c r="O4" s="48"/>
    </row>
    <row r="5" spans="1:15" s="47" customFormat="1" ht="16">
      <c r="A5" s="46"/>
      <c r="B5" s="46"/>
      <c r="C5" s="46"/>
      <c r="D5" s="46"/>
      <c r="E5" s="46"/>
      <c r="F5" s="46"/>
      <c r="G5" s="46"/>
      <c r="H5" s="46"/>
      <c r="K5" s="48"/>
      <c r="O5" s="48"/>
    </row>
    <row r="6" spans="1:15" s="47" customFormat="1" ht="16">
      <c r="A6" s="46"/>
      <c r="B6" s="46"/>
      <c r="C6" s="46"/>
      <c r="D6" s="46"/>
      <c r="E6" s="46"/>
      <c r="F6" s="46"/>
      <c r="G6" s="46"/>
      <c r="H6" s="46"/>
      <c r="K6" s="48"/>
      <c r="O6" s="48"/>
    </row>
    <row r="7" spans="1:15" s="47" customFormat="1" ht="16">
      <c r="A7" s="46"/>
      <c r="B7" s="46"/>
      <c r="C7" s="46"/>
      <c r="D7" s="46"/>
      <c r="E7" s="46"/>
      <c r="F7" s="46"/>
      <c r="G7" s="46"/>
      <c r="H7" s="46"/>
      <c r="K7" s="48"/>
      <c r="O7" s="48"/>
    </row>
    <row r="8" spans="1:15" s="47" customFormat="1" ht="16">
      <c r="A8" s="46"/>
      <c r="B8" s="46"/>
      <c r="C8" s="46"/>
      <c r="D8" s="46"/>
      <c r="E8" s="46"/>
      <c r="F8" s="46"/>
      <c r="G8" s="46"/>
      <c r="H8" s="46"/>
      <c r="K8" s="48"/>
      <c r="O8" s="48"/>
    </row>
    <row r="9" spans="1:15" s="47" customFormat="1" ht="16">
      <c r="A9" s="46"/>
      <c r="B9" s="46"/>
      <c r="C9" s="46"/>
      <c r="D9" s="46"/>
      <c r="E9" s="46"/>
      <c r="F9" s="46"/>
      <c r="G9" s="46"/>
      <c r="H9" s="46"/>
      <c r="K9" s="48"/>
      <c r="O9" s="48"/>
    </row>
    <row r="10" spans="1:15" s="47" customFormat="1" ht="16">
      <c r="A10" s="46"/>
      <c r="B10" s="46"/>
      <c r="C10" s="46"/>
      <c r="D10" s="46"/>
      <c r="E10" s="46"/>
      <c r="F10" s="46"/>
      <c r="G10" s="46"/>
      <c r="H10" s="46"/>
      <c r="K10" s="48"/>
      <c r="O10" s="48"/>
    </row>
    <row r="11" spans="1:15" s="47" customFormat="1" ht="16">
      <c r="A11" s="46"/>
      <c r="B11" s="46"/>
      <c r="C11" s="46"/>
      <c r="D11" s="46"/>
      <c r="E11" s="46"/>
      <c r="F11" s="46"/>
      <c r="G11" s="46"/>
      <c r="H11" s="46"/>
      <c r="K11" s="48"/>
      <c r="O11" s="48"/>
    </row>
    <row r="12" spans="1:15" s="47" customFormat="1" ht="16">
      <c r="A12" s="46"/>
      <c r="B12" s="46"/>
      <c r="C12" s="46"/>
      <c r="D12" s="46"/>
      <c r="E12" s="46"/>
      <c r="F12" s="46"/>
      <c r="G12" s="46"/>
      <c r="H12" s="46"/>
      <c r="K12" s="48"/>
      <c r="O12" s="48"/>
    </row>
    <row r="13" spans="1:15" s="47" customFormat="1" ht="16">
      <c r="A13" s="46"/>
      <c r="B13" s="46"/>
      <c r="C13" s="46"/>
      <c r="D13" s="46"/>
      <c r="E13" s="46"/>
      <c r="F13" s="46"/>
      <c r="G13" s="46"/>
      <c r="H13" s="46"/>
      <c r="K13" s="48"/>
      <c r="O13" s="48"/>
    </row>
    <row r="14" spans="1:15" s="47" customFormat="1" ht="16">
      <c r="A14" s="46"/>
      <c r="B14" s="46"/>
      <c r="C14" s="46"/>
      <c r="D14" s="46"/>
      <c r="E14" s="46"/>
      <c r="F14" s="46"/>
      <c r="G14" s="46"/>
      <c r="H14" s="46"/>
      <c r="K14" s="48"/>
      <c r="O14" s="48"/>
    </row>
    <row r="15" spans="1:15" s="47" customFormat="1" ht="16">
      <c r="A15" s="46"/>
      <c r="B15" s="46"/>
      <c r="C15" s="46"/>
      <c r="D15" s="46"/>
      <c r="E15" s="46"/>
      <c r="F15" s="46"/>
      <c r="G15" s="46"/>
      <c r="H15" s="46"/>
      <c r="K15" s="48"/>
      <c r="O15" s="48"/>
    </row>
    <row r="16" spans="1:15" s="47" customFormat="1" ht="16">
      <c r="A16" s="46"/>
      <c r="B16" s="46"/>
      <c r="C16" s="46"/>
      <c r="D16" s="46"/>
      <c r="E16" s="46"/>
      <c r="F16" s="46"/>
      <c r="G16" s="46"/>
      <c r="H16" s="46"/>
      <c r="K16" s="48"/>
      <c r="O16" s="48"/>
    </row>
    <row r="17" spans="1:30" s="47" customFormat="1" ht="16">
      <c r="A17" s="46"/>
      <c r="B17" s="46"/>
      <c r="C17" s="46"/>
      <c r="D17" s="46"/>
      <c r="E17" s="46"/>
      <c r="F17" s="46"/>
      <c r="G17" s="46"/>
      <c r="H17" s="46"/>
      <c r="K17" s="48"/>
      <c r="O17" s="48"/>
    </row>
    <row r="18" spans="1:30" s="47" customFormat="1" ht="16">
      <c r="A18" s="46"/>
      <c r="B18" s="46"/>
      <c r="C18" s="46"/>
      <c r="D18" s="46"/>
      <c r="E18" s="46"/>
      <c r="F18" s="46"/>
      <c r="G18" s="46"/>
      <c r="H18" s="46"/>
      <c r="K18" s="48"/>
      <c r="O18" s="48"/>
    </row>
    <row r="19" spans="1:30" s="47" customFormat="1" ht="16">
      <c r="A19" s="46"/>
      <c r="B19" s="46"/>
      <c r="C19" s="46"/>
      <c r="D19" s="46"/>
      <c r="E19" s="46"/>
      <c r="F19" s="46"/>
      <c r="G19" s="46"/>
      <c r="H19" s="46"/>
      <c r="K19" s="48"/>
      <c r="O19" s="48"/>
    </row>
    <row r="20" spans="1:30" s="47" customFormat="1" ht="16">
      <c r="A20" s="46"/>
      <c r="B20" s="46"/>
      <c r="C20" s="46"/>
      <c r="D20" s="46"/>
      <c r="E20" s="46"/>
      <c r="F20" s="46"/>
      <c r="G20" s="46"/>
      <c r="H20" s="46"/>
      <c r="K20" s="48"/>
      <c r="O20" s="48"/>
    </row>
    <row r="21" spans="1:30" s="47" customFormat="1" ht="16">
      <c r="A21" s="46"/>
      <c r="B21" s="46"/>
      <c r="C21" s="46"/>
      <c r="D21" s="46"/>
      <c r="E21" s="46"/>
      <c r="F21" s="46"/>
      <c r="G21" s="46"/>
      <c r="H21" s="46"/>
      <c r="K21" s="48"/>
      <c r="O21" s="48"/>
    </row>
    <row r="22" spans="1:30" s="47" customFormat="1" ht="16">
      <c r="A22" s="46"/>
      <c r="B22" s="46"/>
      <c r="C22" s="46"/>
      <c r="D22" s="46"/>
      <c r="E22" s="46"/>
      <c r="F22" s="46"/>
      <c r="G22" s="46"/>
      <c r="H22" s="46"/>
      <c r="K22" s="48"/>
      <c r="O22" s="48"/>
    </row>
    <row r="23" spans="1:30">
      <c r="A23" s="18"/>
      <c r="B23" s="19"/>
      <c r="C23" s="20"/>
      <c r="D23" s="84" t="s">
        <v>19</v>
      </c>
      <c r="E23" s="85"/>
      <c r="F23" s="85"/>
      <c r="G23" s="85"/>
      <c r="H23" s="85"/>
      <c r="I23" s="85"/>
      <c r="J23" s="86"/>
      <c r="O23" s="21"/>
      <c r="T23" s="22"/>
      <c r="U23" s="23">
        <v>2014</v>
      </c>
      <c r="V23" s="23">
        <v>2015</v>
      </c>
      <c r="W23" s="23">
        <v>2016</v>
      </c>
      <c r="X23" s="23">
        <v>2017</v>
      </c>
      <c r="Y23" s="23">
        <v>2018</v>
      </c>
      <c r="Z23" s="23">
        <v>2019</v>
      </c>
    </row>
    <row r="24" spans="1:30">
      <c r="A24" s="24"/>
      <c r="B24" s="25">
        <v>2014</v>
      </c>
      <c r="C24" s="26">
        <v>2015</v>
      </c>
      <c r="D24" s="26">
        <v>2016</v>
      </c>
      <c r="E24" s="27">
        <v>2017</v>
      </c>
      <c r="F24" s="27">
        <v>2018</v>
      </c>
      <c r="G24" s="27">
        <v>2019</v>
      </c>
      <c r="H24" s="27">
        <v>2020</v>
      </c>
      <c r="I24" s="27">
        <v>2021</v>
      </c>
      <c r="J24" s="28">
        <v>2022</v>
      </c>
      <c r="T24" s="29" t="s">
        <v>15</v>
      </c>
      <c r="U24" s="30">
        <v>110.5</v>
      </c>
      <c r="V24" s="30">
        <v>98</v>
      </c>
      <c r="W24" s="30">
        <v>96.5</v>
      </c>
      <c r="X24" s="30">
        <v>138</v>
      </c>
      <c r="Y24" s="30">
        <v>130.5</v>
      </c>
      <c r="Z24" s="30">
        <v>150.5</v>
      </c>
    </row>
    <row r="25" spans="1:30">
      <c r="A25" s="31" t="s">
        <v>20</v>
      </c>
      <c r="B25" s="32"/>
      <c r="C25" s="33"/>
      <c r="D25" s="33"/>
      <c r="E25" s="34"/>
      <c r="F25" s="34"/>
      <c r="G25" s="34"/>
      <c r="H25" s="34"/>
      <c r="I25" s="34"/>
      <c r="J25" s="35"/>
      <c r="T25" s="29"/>
      <c r="U25" s="30"/>
      <c r="V25" s="30"/>
      <c r="W25" s="30"/>
      <c r="X25" s="30"/>
      <c r="Y25" s="30"/>
      <c r="Z25" s="30"/>
    </row>
    <row r="26" spans="1:30">
      <c r="A26" s="40" t="s">
        <v>14</v>
      </c>
      <c r="B26" s="36">
        <v>78</v>
      </c>
      <c r="C26" s="37">
        <v>108.5</v>
      </c>
      <c r="D26" s="37">
        <v>101.5</v>
      </c>
      <c r="E26" s="38">
        <v>124</v>
      </c>
      <c r="F26" s="38">
        <v>143</v>
      </c>
      <c r="G26" s="38">
        <v>132.5</v>
      </c>
      <c r="H26" s="38">
        <v>175.5</v>
      </c>
      <c r="I26" s="38">
        <v>177</v>
      </c>
      <c r="J26" s="39">
        <v>187</v>
      </c>
    </row>
    <row r="27" spans="1:30">
      <c r="A27" s="43" t="s">
        <v>16</v>
      </c>
      <c r="B27" s="41"/>
      <c r="C27" s="41"/>
      <c r="D27" s="41"/>
      <c r="E27" s="41"/>
      <c r="F27" s="41"/>
      <c r="G27" s="41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>
      <c r="A28" s="43" t="s">
        <v>21</v>
      </c>
      <c r="B28" s="41"/>
      <c r="C28" s="41"/>
      <c r="D28" s="41"/>
      <c r="E28" s="41"/>
      <c r="F28" s="41"/>
      <c r="G28" s="41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>
      <c r="A29" s="43" t="s">
        <v>22</v>
      </c>
      <c r="B29" s="41"/>
      <c r="C29" s="41"/>
      <c r="D29" s="41"/>
      <c r="E29" s="41"/>
      <c r="F29" s="41"/>
      <c r="G29" s="41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0">
      <c r="A30" s="87" t="s">
        <v>23</v>
      </c>
      <c r="B30" s="87"/>
      <c r="C30" s="87"/>
      <c r="D30" s="87"/>
      <c r="E30" s="87"/>
      <c r="F30" s="87"/>
      <c r="G30" s="87"/>
      <c r="H30" s="44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0">
      <c r="A31" s="43" t="s">
        <v>24</v>
      </c>
      <c r="B31" s="41"/>
      <c r="C31" s="41"/>
      <c r="D31" s="41"/>
      <c r="E31" s="41"/>
      <c r="F31" s="41"/>
      <c r="G31" s="41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>
      <c r="A32" s="43"/>
      <c r="B32" s="41"/>
      <c r="C32" s="41"/>
      <c r="D32" s="41"/>
      <c r="E32" s="41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</sheetData>
  <mergeCells count="3">
    <mergeCell ref="A1:G1"/>
    <mergeCell ref="D23:J23"/>
    <mergeCell ref="A30:G30"/>
  </mergeCells>
  <pageMargins left="0.7" right="0.7" top="0.75" bottom="0.75" header="0.3" footer="0.3"/>
  <pageSetup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C87C-B476-45D1-8FDC-E12AE186D8EF}">
  <dimension ref="A1:M16"/>
  <sheetViews>
    <sheetView workbookViewId="0"/>
  </sheetViews>
  <sheetFormatPr baseColWidth="10" defaultColWidth="8.83203125" defaultRowHeight="15"/>
  <cols>
    <col min="2" max="4" width="5.5" bestFit="1" customWidth="1"/>
    <col min="5" max="5" width="5" bestFit="1" customWidth="1"/>
    <col min="6" max="6" width="5.5" bestFit="1" customWidth="1"/>
    <col min="7" max="7" width="5" bestFit="1" customWidth="1"/>
    <col min="8" max="8" width="5.5" bestFit="1" customWidth="1"/>
    <col min="9" max="10" width="5" bestFit="1" customWidth="1"/>
    <col min="11" max="11" width="7.6640625" bestFit="1" customWidth="1"/>
  </cols>
  <sheetData>
    <row r="1" spans="1:13" ht="19">
      <c r="A1" s="45" t="s">
        <v>25</v>
      </c>
    </row>
    <row r="3" spans="1:13" ht="19">
      <c r="A3" s="45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3">
      <c r="B4" s="79">
        <v>2014</v>
      </c>
      <c r="C4" s="79">
        <v>2015</v>
      </c>
      <c r="D4" s="79">
        <v>2016</v>
      </c>
      <c r="E4" s="79">
        <v>2017</v>
      </c>
      <c r="F4" s="79">
        <v>2018</v>
      </c>
      <c r="G4" s="79">
        <v>2019</v>
      </c>
      <c r="H4" s="79">
        <v>2020</v>
      </c>
      <c r="I4" s="79">
        <v>2021</v>
      </c>
      <c r="J4" s="79">
        <v>2022</v>
      </c>
    </row>
    <row r="5" spans="1:13">
      <c r="A5" s="80" t="s">
        <v>26</v>
      </c>
      <c r="B5" s="80">
        <v>2</v>
      </c>
      <c r="C5" s="80">
        <v>3</v>
      </c>
      <c r="D5" s="80">
        <v>1</v>
      </c>
      <c r="E5" s="80">
        <v>4</v>
      </c>
      <c r="F5" s="80">
        <v>5</v>
      </c>
      <c r="G5" s="80">
        <v>3</v>
      </c>
      <c r="H5" s="80">
        <v>1</v>
      </c>
      <c r="I5" s="80">
        <v>5</v>
      </c>
      <c r="J5" s="80">
        <v>7</v>
      </c>
    </row>
    <row r="6" spans="1:13">
      <c r="M6" s="81"/>
    </row>
    <row r="7" spans="1:13">
      <c r="M7" s="81"/>
    </row>
    <row r="8" spans="1:13" ht="19">
      <c r="A8" s="45" t="s">
        <v>38</v>
      </c>
      <c r="B8" s="78"/>
      <c r="C8" s="78"/>
      <c r="M8" s="81"/>
    </row>
    <row r="9" spans="1:13">
      <c r="B9" s="79">
        <v>2014</v>
      </c>
      <c r="C9" s="79">
        <v>2015</v>
      </c>
      <c r="D9" s="79">
        <v>2016</v>
      </c>
      <c r="E9" s="79">
        <v>2017</v>
      </c>
      <c r="F9" s="79">
        <v>2018</v>
      </c>
      <c r="G9" s="79">
        <v>2019</v>
      </c>
      <c r="H9" s="79">
        <v>2020</v>
      </c>
      <c r="I9" s="79">
        <v>2021</v>
      </c>
      <c r="J9" s="79">
        <v>2022</v>
      </c>
      <c r="K9" s="79" t="s">
        <v>39</v>
      </c>
      <c r="M9" s="81"/>
    </row>
    <row r="10" spans="1:13">
      <c r="A10" s="80" t="s">
        <v>26</v>
      </c>
      <c r="B10" s="82">
        <v>1</v>
      </c>
      <c r="C10" s="82">
        <v>1</v>
      </c>
      <c r="D10" s="82">
        <v>1</v>
      </c>
      <c r="E10" s="82">
        <v>0.75</v>
      </c>
      <c r="F10" s="82">
        <v>1</v>
      </c>
      <c r="G10" s="82">
        <v>0.66666666666666663</v>
      </c>
      <c r="H10" s="82">
        <v>1</v>
      </c>
      <c r="I10" s="82">
        <v>0.6</v>
      </c>
      <c r="J10" s="82">
        <v>0.5714285714285714</v>
      </c>
      <c r="K10" s="82">
        <v>0.7142857142857143</v>
      </c>
      <c r="M10" s="81"/>
    </row>
    <row r="11" spans="1:13">
      <c r="B11" s="81"/>
      <c r="C11" s="81"/>
      <c r="D11" s="81"/>
      <c r="E11" s="81"/>
      <c r="F11" s="81"/>
      <c r="G11" s="81"/>
      <c r="H11" s="81"/>
      <c r="I11" s="81"/>
      <c r="J11" s="81"/>
      <c r="K11" s="81"/>
      <c r="M11" s="81"/>
    </row>
    <row r="12" spans="1:13">
      <c r="B12" s="81"/>
      <c r="C12" s="81"/>
      <c r="D12" s="81"/>
      <c r="E12" s="81"/>
      <c r="F12" s="81"/>
      <c r="G12" s="81"/>
      <c r="H12" s="81"/>
      <c r="I12" s="81"/>
      <c r="J12" s="81"/>
      <c r="K12" s="81"/>
      <c r="M12" s="81"/>
    </row>
    <row r="13" spans="1:13">
      <c r="A13" t="s">
        <v>40</v>
      </c>
      <c r="M13" s="81"/>
    </row>
    <row r="14" spans="1:13">
      <c r="A14" t="s">
        <v>41</v>
      </c>
      <c r="M14" s="81"/>
    </row>
    <row r="15" spans="1:13">
      <c r="A15" t="s">
        <v>42</v>
      </c>
      <c r="M15" s="81"/>
    </row>
    <row r="16" spans="1:13">
      <c r="A16" t="s">
        <v>43</v>
      </c>
      <c r="M16" s="8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12C0F-298E-4866-B618-FA0356C04822}">
  <dimension ref="A1:O14"/>
  <sheetViews>
    <sheetView tabSelected="1" workbookViewId="0">
      <selection activeCell="K22" sqref="K22"/>
    </sheetView>
  </sheetViews>
  <sheetFormatPr baseColWidth="10" defaultColWidth="8.83203125" defaultRowHeight="15"/>
  <cols>
    <col min="1" max="1" width="29.83203125" bestFit="1" customWidth="1"/>
    <col min="2" max="10" width="8" bestFit="1" customWidth="1"/>
  </cols>
  <sheetData>
    <row r="1" spans="1:15" ht="19">
      <c r="A1" s="49" t="s">
        <v>45</v>
      </c>
      <c r="B1" s="49"/>
      <c r="C1" s="49"/>
      <c r="D1" s="51"/>
      <c r="E1" s="50"/>
      <c r="F1" s="49"/>
      <c r="G1" s="52"/>
      <c r="H1" s="52"/>
      <c r="I1" s="52"/>
      <c r="J1" s="52"/>
      <c r="K1" s="50"/>
      <c r="L1" s="50"/>
      <c r="M1" s="50"/>
      <c r="N1" s="50"/>
      <c r="O1" s="50"/>
    </row>
    <row r="2" spans="1:15">
      <c r="A2" s="53"/>
      <c r="B2" s="54"/>
      <c r="C2" s="54"/>
      <c r="D2" s="54"/>
      <c r="E2" s="54"/>
      <c r="F2" s="54"/>
      <c r="G2" s="55"/>
      <c r="H2" s="55"/>
      <c r="I2" s="55"/>
      <c r="J2" s="55"/>
      <c r="K2" s="56"/>
      <c r="L2" s="56"/>
      <c r="M2" s="56"/>
      <c r="N2" s="56"/>
      <c r="O2" s="56"/>
    </row>
    <row r="3" spans="1:15" ht="16">
      <c r="A3" s="66" t="s">
        <v>27</v>
      </c>
      <c r="B3" s="70">
        <v>2015</v>
      </c>
      <c r="C3" s="71">
        <v>2016</v>
      </c>
      <c r="D3" s="71">
        <v>2017</v>
      </c>
      <c r="E3" s="71">
        <v>2018</v>
      </c>
      <c r="F3" s="71">
        <v>2019</v>
      </c>
      <c r="G3" s="71">
        <v>2020</v>
      </c>
      <c r="H3" s="71">
        <v>2021</v>
      </c>
      <c r="I3" s="71">
        <v>2022</v>
      </c>
      <c r="J3" s="72">
        <v>2023</v>
      </c>
      <c r="K3" s="56"/>
      <c r="L3" s="56"/>
      <c r="M3" s="56"/>
      <c r="N3" s="56"/>
      <c r="O3" s="56"/>
    </row>
    <row r="4" spans="1:15">
      <c r="A4" s="57" t="s">
        <v>46</v>
      </c>
      <c r="B4" s="73"/>
      <c r="C4" s="73"/>
      <c r="D4" s="73"/>
      <c r="E4" s="73"/>
      <c r="F4" s="73"/>
      <c r="G4" s="73"/>
      <c r="H4" s="73"/>
      <c r="I4" s="73"/>
      <c r="J4" s="74"/>
      <c r="K4" s="56"/>
      <c r="L4" s="56"/>
      <c r="M4" s="56"/>
      <c r="N4" s="56"/>
      <c r="O4" s="56"/>
    </row>
    <row r="5" spans="1:15">
      <c r="A5" s="58" t="s">
        <v>28</v>
      </c>
      <c r="B5" s="75">
        <f>'[2]Sheet 1'!R7</f>
        <v>2450</v>
      </c>
      <c r="C5" s="75">
        <f>'[2]Sheet 1'!S7</f>
        <v>2532</v>
      </c>
      <c r="D5" s="75">
        <f>'[2]Sheet 1'!T7</f>
        <v>3773</v>
      </c>
      <c r="E5" s="75">
        <f>'[2]Sheet 1'!U7</f>
        <v>3988</v>
      </c>
      <c r="F5" s="75">
        <f>'[2]Sheet 1'!V7</f>
        <v>4516</v>
      </c>
      <c r="G5" s="75">
        <f>'[2]Sheet 1'!W7</f>
        <v>4929</v>
      </c>
      <c r="H5" s="75">
        <f>'[2]Sheet 1'!X7</f>
        <v>4520</v>
      </c>
      <c r="I5" s="75">
        <f>'[2]Sheet 1'!Y7</f>
        <v>4639</v>
      </c>
      <c r="J5" s="67">
        <f>'[2]Sheet 1'!Z7</f>
        <v>4749</v>
      </c>
      <c r="K5" s="56"/>
      <c r="L5" s="56"/>
      <c r="M5" s="56"/>
      <c r="N5" s="56"/>
      <c r="O5" s="56"/>
    </row>
    <row r="6" spans="1:15">
      <c r="A6" s="59" t="s">
        <v>29</v>
      </c>
      <c r="B6" s="76">
        <f>'[2]Sheet 1'!R8</f>
        <v>320</v>
      </c>
      <c r="C6" s="76">
        <f>'[2]Sheet 1'!S8</f>
        <v>265</v>
      </c>
      <c r="D6" s="76">
        <f>'[2]Sheet 1'!T8</f>
        <v>244</v>
      </c>
      <c r="E6" s="76">
        <f>'[2]Sheet 1'!U8</f>
        <v>261</v>
      </c>
      <c r="F6" s="76">
        <f>'[2]Sheet 1'!V8</f>
        <v>242</v>
      </c>
      <c r="G6" s="76">
        <f>'[2]Sheet 1'!W8</f>
        <v>244</v>
      </c>
      <c r="H6" s="76">
        <f>'[2]Sheet 1'!X8</f>
        <v>280</v>
      </c>
      <c r="I6" s="76">
        <f>'[2]Sheet 1'!Y8</f>
        <v>263</v>
      </c>
      <c r="J6" s="68">
        <f>'[2]Sheet 1'!Z8</f>
        <v>301</v>
      </c>
      <c r="K6" s="56"/>
      <c r="L6" s="56"/>
      <c r="M6" s="56"/>
      <c r="N6" s="56"/>
      <c r="O6" s="56"/>
    </row>
    <row r="7" spans="1:15">
      <c r="A7" s="58" t="s">
        <v>30</v>
      </c>
      <c r="B7" s="75">
        <f>'[2]Sheet 1'!R9</f>
        <v>577</v>
      </c>
      <c r="C7" s="75">
        <f>'[2]Sheet 1'!S9</f>
        <v>529</v>
      </c>
      <c r="D7" s="75">
        <f>'[2]Sheet 1'!T9</f>
        <v>383</v>
      </c>
      <c r="E7" s="75">
        <f>'[2]Sheet 1'!U9</f>
        <v>478</v>
      </c>
      <c r="F7" s="75">
        <f>'[2]Sheet 1'!V9</f>
        <v>494</v>
      </c>
      <c r="G7" s="75">
        <f>'[2]Sheet 1'!W9</f>
        <v>502</v>
      </c>
      <c r="H7" s="75">
        <f>'[2]Sheet 1'!X9</f>
        <v>741</v>
      </c>
      <c r="I7" s="75">
        <f>'[2]Sheet 1'!Y9</f>
        <v>833</v>
      </c>
      <c r="J7" s="67">
        <f>'[2]Sheet 1'!Z9</f>
        <v>938</v>
      </c>
      <c r="K7" s="56"/>
      <c r="L7" s="56"/>
      <c r="M7" s="56"/>
      <c r="N7" s="56"/>
      <c r="O7" s="56"/>
    </row>
    <row r="8" spans="1:15">
      <c r="A8" s="59" t="s">
        <v>31</v>
      </c>
      <c r="B8" s="76">
        <f>'[2]Sheet 1'!R10</f>
        <v>421</v>
      </c>
      <c r="C8" s="76">
        <f>'[2]Sheet 1'!S10</f>
        <v>362</v>
      </c>
      <c r="D8" s="76">
        <f>'[2]Sheet 1'!T10</f>
        <v>380</v>
      </c>
      <c r="E8" s="76">
        <f>'[2]Sheet 1'!U10</f>
        <v>313</v>
      </c>
      <c r="F8" s="76">
        <f>'[2]Sheet 1'!V10</f>
        <v>313</v>
      </c>
      <c r="G8" s="76">
        <f>'[2]Sheet 1'!W10</f>
        <v>303</v>
      </c>
      <c r="H8" s="76">
        <f>'[2]Sheet 1'!X10</f>
        <v>385</v>
      </c>
      <c r="I8" s="76">
        <f>'[2]Sheet 1'!Y10</f>
        <v>384</v>
      </c>
      <c r="J8" s="68">
        <f>'[2]Sheet 1'!Z10</f>
        <v>357</v>
      </c>
      <c r="K8" s="56"/>
      <c r="L8" s="56"/>
      <c r="M8" s="56"/>
      <c r="N8" s="56"/>
      <c r="O8" s="56"/>
    </row>
    <row r="9" spans="1:15">
      <c r="A9" s="60" t="s">
        <v>32</v>
      </c>
      <c r="B9" s="75">
        <f>'[2]Sheet 1'!R11</f>
        <v>3</v>
      </c>
      <c r="C9" s="75">
        <f>'[2]Sheet 1'!S11</f>
        <v>6</v>
      </c>
      <c r="D9" s="75">
        <f>'[2]Sheet 1'!T11</f>
        <v>0</v>
      </c>
      <c r="E9" s="75">
        <f>'[2]Sheet 1'!U11</f>
        <v>0</v>
      </c>
      <c r="F9" s="75">
        <f>'[2]Sheet 1'!V11</f>
        <v>0</v>
      </c>
      <c r="G9" s="75">
        <f>'[2]Sheet 1'!W11</f>
        <v>0</v>
      </c>
      <c r="H9" s="75">
        <f>'[2]Sheet 1'!X11</f>
        <v>0</v>
      </c>
      <c r="I9" s="75">
        <f>'[2]Sheet 1'!Y11</f>
        <v>0</v>
      </c>
      <c r="J9" s="67">
        <f>'[2]Sheet 1'!Z11</f>
        <v>0</v>
      </c>
      <c r="K9" s="56"/>
      <c r="L9" s="56"/>
      <c r="M9" s="56"/>
      <c r="N9" s="56"/>
      <c r="O9" s="56"/>
    </row>
    <row r="10" spans="1:15">
      <c r="A10" s="61" t="s">
        <v>47</v>
      </c>
      <c r="B10" s="77">
        <f t="shared" ref="B10:J10" si="0">SUM(B5:B9)</f>
        <v>3771</v>
      </c>
      <c r="C10" s="77">
        <f t="shared" si="0"/>
        <v>3694</v>
      </c>
      <c r="D10" s="77">
        <f t="shared" si="0"/>
        <v>4780</v>
      </c>
      <c r="E10" s="77">
        <f t="shared" si="0"/>
        <v>5040</v>
      </c>
      <c r="F10" s="77">
        <f t="shared" si="0"/>
        <v>5565</v>
      </c>
      <c r="G10" s="77">
        <f t="shared" si="0"/>
        <v>5978</v>
      </c>
      <c r="H10" s="77">
        <f t="shared" si="0"/>
        <v>5926</v>
      </c>
      <c r="I10" s="77">
        <f t="shared" si="0"/>
        <v>6119</v>
      </c>
      <c r="J10" s="69">
        <f t="shared" si="0"/>
        <v>6345</v>
      </c>
      <c r="K10" s="56"/>
      <c r="L10" s="56"/>
      <c r="M10" s="56"/>
      <c r="N10" s="56"/>
      <c r="O10" s="56"/>
    </row>
    <row r="11" spans="1:15">
      <c r="A11" s="62"/>
      <c r="B11" s="63"/>
      <c r="C11" s="63"/>
      <c r="D11" s="63"/>
      <c r="E11" s="62"/>
      <c r="F11" s="62"/>
      <c r="G11" s="62"/>
      <c r="H11" s="62"/>
      <c r="I11" s="62"/>
      <c r="J11" s="62"/>
      <c r="K11" s="64"/>
      <c r="L11" s="64"/>
      <c r="M11" s="64"/>
      <c r="N11" s="64"/>
      <c r="O11" s="64"/>
    </row>
    <row r="12" spans="1:15">
      <c r="A12" s="62" t="s">
        <v>16</v>
      </c>
      <c r="B12" s="65"/>
      <c r="C12" s="65"/>
      <c r="D12" s="65"/>
      <c r="E12" s="65"/>
      <c r="F12" s="65"/>
      <c r="G12" s="65"/>
      <c r="H12" s="65"/>
      <c r="I12" s="65"/>
      <c r="J12" s="65"/>
      <c r="K12" s="56"/>
      <c r="L12" s="56"/>
      <c r="M12" s="56"/>
      <c r="N12" s="56"/>
      <c r="O12" s="56"/>
    </row>
    <row r="13" spans="1:15">
      <c r="A13" s="64" t="s">
        <v>33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>
      <c r="A14" s="64" t="s">
        <v>44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</sheetData>
  <pageMargins left="0.7" right="0.7" top="0.75" bottom="0.75" header="0.3" footer="0.3"/>
  <pageSetup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54F2C6224FE4183F2F5CCF76878CC" ma:contentTypeVersion="8" ma:contentTypeDescription="Create a new document." ma:contentTypeScope="" ma:versionID="08f7ced36fe7e3b08f0cba1317db3b3f">
  <xsd:schema xmlns:xsd="http://www.w3.org/2001/XMLSchema" xmlns:xs="http://www.w3.org/2001/XMLSchema" xmlns:p="http://schemas.microsoft.com/office/2006/metadata/properties" xmlns:ns2="c32b6b59-8621-495e-a8b8-d8247acbbcd9" targetNamespace="http://schemas.microsoft.com/office/2006/metadata/properties" ma:root="true" ma:fieldsID="e92413374506c5339efe46150f4b76e9" ns2:_="">
    <xsd:import namespace="c32b6b59-8621-495e-a8b8-d8247acbb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b6b59-8621-495e-a8b8-d8247acbbc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667CF-60CD-46D7-BD4B-E8ADCB0448F4}">
  <ds:schemaRefs>
    <ds:schemaRef ds:uri="http://schemas.microsoft.com/office/infopath/2007/PartnerControls"/>
    <ds:schemaRef ds:uri="c32b6b59-8621-495e-a8b8-d8247acbbcd9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F057E8-7ABE-487E-9A79-A032E7EA5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94AD4-3F47-49BE-9B08-662DB7EDD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b6b59-8621-495e-a8b8-d8247acbb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FCE by crs level</vt:lpstr>
      <vt:lpstr>Degrees awarded</vt:lpstr>
      <vt:lpstr>Acad searches</vt:lpstr>
      <vt:lpstr>UG applications</vt:lpstr>
      <vt:lpstr>'UG applications'!Print_Area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Jeevan Kempson</dc:creator>
  <cp:lastModifiedBy>Claudia Wong</cp:lastModifiedBy>
  <cp:lastPrinted>2023-09-21T15:05:35Z</cp:lastPrinted>
  <dcterms:created xsi:type="dcterms:W3CDTF">2023-09-18T16:41:19Z</dcterms:created>
  <dcterms:modified xsi:type="dcterms:W3CDTF">2024-01-25T17:01:17Z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0x0101004C954F2C6224FE4183F2F5CCF76878CC</vt:lpwstr>
  </property>
</Properties>
</file>