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/>
  <mc:AlternateContent xmlns:mc="http://schemas.openxmlformats.org/markup-compatibility/2006">
    <mc:Choice Requires="x15">
      <x15ac:absPath xmlns:x15ac="http://schemas.microsoft.com/office/spreadsheetml/2010/11/ac" url="https://utoronto-my.sharepoint.com/personal/martha_harris_utoronto_ca/Documents/UTSC/Department Planning Exercise/Arts Culture and Media/"/>
    </mc:Choice>
  </mc:AlternateContent>
  <xr:revisionPtr revIDLastSave="0" documentId="8_{410AAFB0-506D-4216-B7D4-994AA6165240}" xr6:coauthVersionLast="47" xr6:coauthVersionMax="47" xr10:uidLastSave="{00000000-0000-0000-0000-000000000000}"/>
  <bookViews>
    <workbookView xWindow="0" yWindow="0" windowWidth="23040" windowHeight="7910" tabRatio="678" xr2:uid="{BF220C8E-AF88-4758-A80B-90D388FBBBD2}"/>
  </bookViews>
  <sheets>
    <sheet name="Table of Contents" sheetId="3" r:id="rId1"/>
    <sheet name="1. FCE Enrolments_ACMSC" sheetId="15" r:id="rId2"/>
    <sheet name="2. Course Enrolments_ACMSC" sheetId="20" r:id="rId3"/>
    <sheet name="3. Avg CGPA Grad Students_ACMSC" sheetId="18" r:id="rId4"/>
    <sheet name="5. Years to Graduation_ACMSC " sheetId="21" r:id="rId5"/>
    <sheet name="4.Headcount Enrolments_ACMSC" sheetId="19" r:id="rId6"/>
    <sheet name="6. Dean's List_ACMSC" sheetId="17" r:id="rId7"/>
    <sheet name="7. Major Pairings_ACMSC" sheetId="12" r:id="rId8"/>
    <sheet name="8. FTE Staffing" sheetId="22" r:id="rId9"/>
    <sheet name="9. Stipendiary Instructors" sheetId="23" r:id="rId10"/>
    <sheet name="10. TA Hours" sheetId="24" r:id="rId11"/>
    <sheet name="11. Age Distribution" sheetId="25" r:id="rId12"/>
  </sheets>
  <definedNames>
    <definedName name="COOP" localSheetId="5">#REF!</definedName>
    <definedName name="COOP" localSheetId="4">#REF!</definedName>
    <definedName name="COOP">#REF!</definedName>
    <definedName name="DESIGNATION" localSheetId="5">#REF!</definedName>
    <definedName name="DESIGNATION" localSheetId="4">#REF!</definedName>
    <definedName name="DESIGNATION">#REF!</definedName>
    <definedName name="PROG_TITLE" localSheetId="5">#REF!</definedName>
    <definedName name="PROG_TITLE" localSheetId="4">#REF!</definedName>
    <definedName name="PROG_TITLE">#REF!</definedName>
    <definedName name="SECOND" localSheetId="5">#REF!</definedName>
    <definedName name="SECOND" localSheetId="4">#REF!</definedName>
    <definedName name="SECOND">#REF!</definedName>
    <definedName name="SUBJECT" localSheetId="5">#REF!</definedName>
    <definedName name="SUBJECT" localSheetId="4">#REF!</definedName>
    <definedName name="SUBJECT">#REF!</definedName>
    <definedName name="TEST" localSheetId="4">#REF!</definedName>
    <definedName name="TES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23" l="1"/>
  <c r="E11" i="23"/>
  <c r="D11" i="23"/>
  <c r="C11" i="23"/>
  <c r="G7" i="23"/>
  <c r="E7" i="23"/>
  <c r="D7" i="23"/>
  <c r="C7" i="23"/>
  <c r="C12" i="23" s="1"/>
  <c r="J78" i="22"/>
  <c r="J79" i="22" s="1"/>
  <c r="I78" i="22"/>
  <c r="I79" i="22" s="1"/>
  <c r="H78" i="22"/>
  <c r="H79" i="22" s="1"/>
  <c r="G78" i="22"/>
  <c r="G79" i="22" s="1"/>
  <c r="F78" i="22"/>
  <c r="F79" i="22" s="1"/>
  <c r="J57" i="22"/>
  <c r="I57" i="22"/>
  <c r="H57" i="22"/>
  <c r="G57" i="22"/>
  <c r="F57" i="22"/>
  <c r="J40" i="22"/>
  <c r="I40" i="22"/>
  <c r="H40" i="22"/>
  <c r="G40" i="22"/>
  <c r="F40" i="22"/>
  <c r="J29" i="22"/>
  <c r="J58" i="22" s="1"/>
  <c r="I29" i="22"/>
  <c r="I58" i="22" s="1"/>
  <c r="H29" i="22"/>
  <c r="H58" i="22" s="1"/>
  <c r="G29" i="22"/>
  <c r="G58" i="22" s="1"/>
  <c r="F29" i="22"/>
  <c r="F58" i="22" s="1"/>
  <c r="D12" i="23" l="1"/>
  <c r="E12" i="23"/>
  <c r="B11" i="19"/>
  <c r="C11" i="19"/>
  <c r="D11" i="19"/>
  <c r="E11" i="19"/>
  <c r="F11" i="19"/>
  <c r="B24" i="19"/>
  <c r="C24" i="19"/>
  <c r="D24" i="19"/>
  <c r="E24" i="19"/>
  <c r="F24" i="19"/>
  <c r="B34" i="19"/>
  <c r="C34" i="19"/>
  <c r="D34" i="19"/>
  <c r="E34" i="19"/>
  <c r="F34" i="19"/>
  <c r="C35" i="19"/>
  <c r="E35" i="19"/>
  <c r="B44" i="19"/>
  <c r="B50" i="19"/>
  <c r="C50" i="19"/>
  <c r="C51" i="19" s="1"/>
  <c r="D50" i="19"/>
  <c r="B51" i="19"/>
  <c r="D51" i="19"/>
  <c r="H51" i="19"/>
  <c r="F35" i="19" l="1"/>
  <c r="D35" i="19"/>
  <c r="B35" i="19"/>
  <c r="C5" i="15"/>
  <c r="D5" i="15"/>
  <c r="E5" i="15"/>
  <c r="F5" i="15"/>
  <c r="G5" i="15"/>
  <c r="H5" i="15"/>
  <c r="I5" i="15"/>
  <c r="J5" i="15"/>
  <c r="C6" i="15"/>
  <c r="D6" i="15"/>
  <c r="E6" i="15"/>
  <c r="F6" i="15"/>
  <c r="G6" i="15"/>
  <c r="H6" i="15"/>
  <c r="I6" i="15"/>
  <c r="J6" i="15"/>
  <c r="B7" i="15"/>
  <c r="E7" i="15"/>
  <c r="F7" i="15"/>
  <c r="G7" i="15"/>
  <c r="I7" i="15"/>
  <c r="J7" i="15"/>
  <c r="D8" i="15"/>
  <c r="E8" i="15"/>
  <c r="F8" i="15"/>
  <c r="G8" i="15"/>
  <c r="H8" i="15"/>
  <c r="I8" i="15"/>
  <c r="J8" i="15"/>
  <c r="C9" i="15"/>
  <c r="D9" i="15"/>
  <c r="E9" i="15"/>
  <c r="F9" i="15"/>
  <c r="G9" i="15"/>
  <c r="H9" i="15"/>
  <c r="I9" i="15"/>
  <c r="J9" i="15"/>
  <c r="C10" i="15"/>
  <c r="D10" i="15"/>
  <c r="E10" i="15"/>
  <c r="F10" i="15"/>
  <c r="G10" i="15"/>
  <c r="H10" i="15"/>
  <c r="I10" i="15"/>
  <c r="J10" i="15"/>
  <c r="C11" i="15"/>
  <c r="D11" i="15"/>
  <c r="E11" i="15"/>
  <c r="F11" i="15"/>
  <c r="G11" i="15"/>
  <c r="H11" i="15"/>
  <c r="I11" i="15"/>
  <c r="J11" i="15"/>
  <c r="C12" i="15"/>
  <c r="D12" i="15"/>
  <c r="E12" i="15"/>
  <c r="F12" i="15"/>
  <c r="G12" i="15"/>
  <c r="H12" i="15"/>
  <c r="I12" i="15"/>
  <c r="J12" i="15"/>
  <c r="C13" i="15"/>
  <c r="D13" i="15"/>
  <c r="E13" i="15"/>
  <c r="F13" i="15"/>
  <c r="G13" i="15"/>
  <c r="H13" i="15"/>
  <c r="I13" i="15"/>
  <c r="J13" i="15"/>
  <c r="C14" i="15"/>
  <c r="D14" i="15"/>
  <c r="E14" i="15"/>
  <c r="F14" i="15"/>
  <c r="G14" i="15"/>
  <c r="H14" i="15"/>
  <c r="I14" i="15"/>
  <c r="J14" i="15"/>
  <c r="C15" i="15"/>
  <c r="D15" i="15"/>
  <c r="E15" i="15"/>
  <c r="F15" i="15"/>
  <c r="G15" i="15"/>
  <c r="H15" i="15"/>
  <c r="I15" i="15"/>
  <c r="J15" i="15"/>
  <c r="C16" i="15"/>
  <c r="D16" i="15"/>
  <c r="E16" i="15"/>
  <c r="F16" i="15"/>
  <c r="G16" i="15"/>
  <c r="H16" i="15"/>
  <c r="I16" i="15"/>
  <c r="J16" i="15"/>
  <c r="B17" i="15"/>
  <c r="E17" i="15"/>
  <c r="F17" i="15"/>
  <c r="G17" i="15"/>
  <c r="I17" i="15"/>
  <c r="J17" i="15"/>
  <c r="B23" i="15"/>
  <c r="C23" i="15"/>
  <c r="D23" i="15"/>
  <c r="E23" i="15"/>
  <c r="F23" i="15"/>
  <c r="F33" i="15" s="1"/>
  <c r="G23" i="15"/>
  <c r="G33" i="15" s="1"/>
  <c r="H23" i="15"/>
  <c r="I23" i="15"/>
  <c r="I33" i="15" s="1"/>
  <c r="J23" i="15"/>
  <c r="B33" i="15"/>
  <c r="C33" i="15"/>
  <c r="D33" i="15"/>
  <c r="E33" i="15"/>
  <c r="H33" i="15"/>
  <c r="J33" i="15"/>
  <c r="B39" i="15"/>
  <c r="B49" i="15" s="1"/>
  <c r="C39" i="15"/>
  <c r="C49" i="15" s="1"/>
  <c r="D39" i="15"/>
  <c r="D49" i="15" s="1"/>
  <c r="E39" i="15"/>
  <c r="G39" i="15"/>
  <c r="H39" i="15"/>
  <c r="H49" i="15" s="1"/>
  <c r="I39" i="15"/>
  <c r="J39" i="15"/>
  <c r="E49" i="15"/>
  <c r="F49" i="15"/>
  <c r="G49" i="15"/>
  <c r="I49" i="15"/>
  <c r="J49" i="15"/>
  <c r="B55" i="15"/>
  <c r="C55" i="15"/>
  <c r="C65" i="15" s="1"/>
  <c r="D55" i="15"/>
  <c r="E55" i="15"/>
  <c r="F55" i="15"/>
  <c r="F65" i="15" s="1"/>
  <c r="G55" i="15"/>
  <c r="H55" i="15"/>
  <c r="I55" i="15"/>
  <c r="J55" i="15"/>
  <c r="B65" i="15"/>
  <c r="D65" i="15"/>
  <c r="E65" i="15"/>
  <c r="G65" i="15"/>
  <c r="H65" i="15"/>
  <c r="I65" i="15"/>
  <c r="J65" i="15"/>
  <c r="C69" i="15"/>
  <c r="D69" i="15"/>
  <c r="E69" i="15"/>
  <c r="F69" i="15"/>
  <c r="G69" i="15"/>
  <c r="H69" i="15"/>
  <c r="I69" i="15"/>
  <c r="J69" i="15"/>
  <c r="C70" i="15"/>
  <c r="D70" i="15"/>
  <c r="E70" i="15"/>
  <c r="F70" i="15"/>
  <c r="G70" i="15"/>
  <c r="I70" i="15"/>
  <c r="J70" i="15"/>
  <c r="B71" i="15"/>
  <c r="E71" i="15"/>
  <c r="F71" i="15"/>
  <c r="G71" i="15"/>
  <c r="H71" i="15"/>
  <c r="I71" i="15"/>
  <c r="D72" i="15"/>
  <c r="E72" i="15"/>
  <c r="F72" i="15"/>
  <c r="G72" i="15"/>
  <c r="H72" i="15"/>
  <c r="I72" i="15"/>
  <c r="J72" i="15"/>
  <c r="C73" i="15"/>
  <c r="D73" i="15"/>
  <c r="E73" i="15"/>
  <c r="F73" i="15"/>
  <c r="G73" i="15"/>
  <c r="H73" i="15"/>
  <c r="I73" i="15"/>
  <c r="J73" i="15"/>
  <c r="C74" i="15"/>
  <c r="D74" i="15"/>
  <c r="E74" i="15"/>
  <c r="F74" i="15"/>
  <c r="G74" i="15"/>
  <c r="H74" i="15"/>
  <c r="I74" i="15"/>
  <c r="J74" i="15"/>
  <c r="C75" i="15"/>
  <c r="D75" i="15"/>
  <c r="E75" i="15"/>
  <c r="F75" i="15"/>
  <c r="G75" i="15"/>
  <c r="H75" i="15"/>
  <c r="I75" i="15"/>
  <c r="J75" i="15"/>
  <c r="C76" i="15"/>
  <c r="D76" i="15"/>
  <c r="E76" i="15"/>
  <c r="F76" i="15"/>
  <c r="G76" i="15"/>
  <c r="H76" i="15"/>
  <c r="I76" i="15"/>
  <c r="J76" i="15"/>
  <c r="C77" i="15"/>
  <c r="D77" i="15"/>
  <c r="E77" i="15"/>
  <c r="F77" i="15"/>
  <c r="G77" i="15"/>
  <c r="H77" i="15"/>
  <c r="I77" i="15"/>
  <c r="J77" i="15"/>
  <c r="C78" i="15"/>
  <c r="D78" i="15"/>
  <c r="E78" i="15"/>
  <c r="F78" i="15"/>
  <c r="G78" i="15"/>
  <c r="H78" i="15"/>
  <c r="I78" i="15"/>
  <c r="J78" i="15"/>
  <c r="C79" i="15"/>
  <c r="D79" i="15"/>
  <c r="E79" i="15"/>
  <c r="F79" i="15"/>
  <c r="G79" i="15"/>
  <c r="H79" i="15"/>
  <c r="I79" i="15"/>
  <c r="J79" i="15"/>
  <c r="C80" i="15"/>
  <c r="D80" i="15"/>
  <c r="E80" i="15"/>
  <c r="F80" i="15"/>
  <c r="G80" i="15"/>
  <c r="H80" i="15"/>
  <c r="I80" i="15"/>
  <c r="J80" i="15"/>
  <c r="B81" i="15"/>
  <c r="E81" i="15"/>
  <c r="F81" i="15"/>
  <c r="G81" i="15"/>
  <c r="H81" i="15"/>
  <c r="I81" i="15"/>
  <c r="J71" i="15" l="1"/>
  <c r="J81" i="15" s="1"/>
  <c r="D7" i="15"/>
  <c r="C7" i="15"/>
  <c r="C17" i="15" s="1"/>
  <c r="H7" i="15"/>
  <c r="H17" i="15" s="1"/>
  <c r="D17" i="15"/>
  <c r="D71" i="15"/>
  <c r="D81" i="15" s="1"/>
  <c r="C71" i="15"/>
  <c r="C81" i="15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2E83DD8-1958-485B-A0A4-F6DC81F3C1A6}" keepAlive="1" name="Query - 7  Major Pairings_ACMSC" description="Connection to the '7  Major Pairings_ACMSC' query in the workbook." type="5" refreshedVersion="6" background="1">
    <dbPr connection="Provider=Microsoft.Mashup.OleDb.1;Data Source=$Workbook$;Location=7  Major Pairings_ACMSC;Extended Properties=&quot;&quot;" command="SELECT * FROM [7  Major Pairings_ACMSC]"/>
  </connection>
  <connection id="2" xr16:uid="{C89F8626-F99A-4B05-9871-1DB07BF55A13}" keepAlive="1" name="Query - 7  Major Pairings_BIOSC" description="Connection to the '7  Major Pairings_BIOSC' query in the workbook." type="5" refreshedVersion="6" background="1">
    <dbPr connection="Provider=Microsoft.Mashup.OleDb.1;Data Source=$Workbook$;Location=7  Major Pairings_BIOSC;Extended Properties=&quot;&quot;" command="SELECT * FROM [7  Major Pairings_BIOSC]"/>
  </connection>
  <connection id="3" xr16:uid="{82ED835C-73A6-4A03-B572-8940CE1481EE}" keepAlive="1" name="Query - ACM" description="Connection to the 'ACM' query in the workbook." type="5" refreshedVersion="6" background="1">
    <dbPr connection="Provider=Microsoft.Mashup.OleDb.1;Data Source=$Workbook$;Location=ACM;Extended Properties=&quot;&quot;" command="SELECT * FROM [ACM]"/>
  </connection>
  <connection id="4" xr16:uid="{06198AA0-AF56-4287-84BA-2C0938ECEF0B}" keepAlive="1" name="Query - ACM (2)" description="Connection to the 'ACM (2)' query in the workbook." type="5" refreshedVersion="6" background="1">
    <dbPr connection="Provider=Microsoft.Mashup.OleDb.1;Data Source=$Workbook$;Location=ACM (2);Extended Properties=&quot;&quot;" command="SELECT * FROM [ACM (2)]"/>
  </connection>
</connections>
</file>

<file path=xl/sharedStrings.xml><?xml version="1.0" encoding="utf-8"?>
<sst xmlns="http://schemas.openxmlformats.org/spreadsheetml/2006/main" count="3443" uniqueCount="1213">
  <si>
    <t>DEPARTMENT OF ARTS, CULTURE AND MEDIA: DATA WORKBOOK FOR CYCLICAL REVIEW</t>
  </si>
  <si>
    <t>TABLE OF CONTENTS</t>
  </si>
  <si>
    <t>SOURCE</t>
  </si>
  <si>
    <t>1.  FCE Enrolments*, 8 years (includes: FCE Enrolments by Program for all programs in the department; FCE enrolments by academic unit for all UTSC academic units; FCE enrolments for UTSC overall)</t>
  </si>
  <si>
    <t>Campus Planning and Analysis Office</t>
  </si>
  <si>
    <t>2.  Course Enrolments, 8 years</t>
  </si>
  <si>
    <t>Registrar's Office</t>
  </si>
  <si>
    <t>3.  Average CGPA of Graduating Students, 8 years; plus UTSC Comparator Data</t>
  </si>
  <si>
    <t>4.  Program Headcount Enrolments, 8 years</t>
  </si>
  <si>
    <t>5.  Number of Years to Graduation; 8 years; plus UTSC Comparator Data</t>
  </si>
  <si>
    <t>6. Dean's List, since 2015</t>
  </si>
  <si>
    <t>7.  Major With Major Program Pairings</t>
  </si>
  <si>
    <t>8.  FTE Staffing, 5 years</t>
  </si>
  <si>
    <t>HR</t>
  </si>
  <si>
    <t>9.  Courses Taught by Stipendiary Instructors, 5 years</t>
  </si>
  <si>
    <t>10.  TA Hours, 5 years</t>
  </si>
  <si>
    <t>11.  Age Distribution, 5 years</t>
  </si>
  <si>
    <t>Summary of FCE's - Department of Arts, Culture and Media</t>
  </si>
  <si>
    <t>Fall &amp; Winter FCE</t>
  </si>
  <si>
    <t>Discipline</t>
  </si>
  <si>
    <t>Fall &amp; Winter 2014-15</t>
  </si>
  <si>
    <t>Fall &amp; Winter 2015-16</t>
  </si>
  <si>
    <t>Fall &amp; Winter 2016-17</t>
  </si>
  <si>
    <t>Fall &amp; Winter 2017-18</t>
  </si>
  <si>
    <t>Fall &amp; Winter 2018-19</t>
  </si>
  <si>
    <t>Fall &amp; Winter 2019-20</t>
  </si>
  <si>
    <t>Fall &amp; Winter 2020-21</t>
  </si>
  <si>
    <t>Fall &amp; Winter 2021-22</t>
  </si>
  <si>
    <t>Fall &amp; Winter 2022-23</t>
  </si>
  <si>
    <t>Arts, Culture and Media</t>
  </si>
  <si>
    <t>Humanities</t>
  </si>
  <si>
    <t>Sub-total (ACM &amp; HUM)</t>
  </si>
  <si>
    <t>Curatorial Studies</t>
  </si>
  <si>
    <t>Journalism</t>
  </si>
  <si>
    <t>Media Studies</t>
  </si>
  <si>
    <t>New Media Studies</t>
  </si>
  <si>
    <t>Arts Management</t>
  </si>
  <si>
    <t>Theatre &amp; Performance Studies</t>
  </si>
  <si>
    <t>Art History</t>
  </si>
  <si>
    <t>Music &amp; Culture</t>
  </si>
  <si>
    <t>Studio</t>
  </si>
  <si>
    <t>Total</t>
  </si>
  <si>
    <t>Fall FCE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</si>
  <si>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</si>
  <si>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</si>
  <si>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</si>
  <si>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</si>
  <si>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</si>
  <si>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</si>
  <si>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</si>
  <si>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</si>
  <si>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t>Fall 2022</t>
  </si>
  <si>
    <t>Winter FCE</t>
  </si>
  <si>
    <t>Winter 2015</t>
  </si>
  <si>
    <t>Winter 2016</t>
  </si>
  <si>
    <t>Winter 2017</t>
  </si>
  <si>
    <t>Winter 2018</t>
  </si>
  <si>
    <t>Winter 2019</t>
  </si>
  <si>
    <t>Winter 2020</t>
  </si>
  <si>
    <t>Winter 2021</t>
  </si>
  <si>
    <t>Winter 2022</t>
  </si>
  <si>
    <t>Winter 2023</t>
  </si>
  <si>
    <t>Summer FCE</t>
  </si>
  <si>
    <t>Summer 2014</t>
  </si>
  <si>
    <t>Summer 2015</t>
  </si>
  <si>
    <t>Summer 2016</t>
  </si>
  <si>
    <t>Summer 2017</t>
  </si>
  <si>
    <t>Summer 2018</t>
  </si>
  <si>
    <t>Summer 2019</t>
  </si>
  <si>
    <t>Summer 2020</t>
  </si>
  <si>
    <t>Summer 2021</t>
  </si>
  <si>
    <t>Summer 2022</t>
  </si>
  <si>
    <t>3-Term Total FCE</t>
  </si>
  <si>
    <t>3-Term 2014-15</t>
  </si>
  <si>
    <t>3-Term 2015-16</t>
  </si>
  <si>
    <t>3-Term 2016-17</t>
  </si>
  <si>
    <t>3-Term 2017-18</t>
  </si>
  <si>
    <t>3-Term 2018-19</t>
  </si>
  <si>
    <t>3-Term 2019-20</t>
  </si>
  <si>
    <t>3-Term 2020-21</t>
  </si>
  <si>
    <t>3-Term 2021-22</t>
  </si>
  <si>
    <t>Data Sources</t>
  </si>
  <si>
    <t>Summer Academic Activity Reports dated:</t>
  </si>
  <si>
    <t>June 13th, 2014</t>
  </si>
  <si>
    <t>June 12th, 2015</t>
  </si>
  <si>
    <t>June 17th, 2016</t>
  </si>
  <si>
    <t>June 16th, 2017</t>
  </si>
  <si>
    <t>June 15th, 2018</t>
  </si>
  <si>
    <t>June 14th, 2019</t>
  </si>
  <si>
    <t>June 15th, 2020</t>
  </si>
  <si>
    <t>June 14th, 2021</t>
  </si>
  <si>
    <t>June 15th, 2022</t>
  </si>
  <si>
    <t>Fall Academic Activity Reports dated:</t>
  </si>
  <si>
    <t>Oct. 31st, 2014</t>
  </si>
  <si>
    <t>Oct. 30th, 2015</t>
  </si>
  <si>
    <t>Oct. 28th, 2016</t>
  </si>
  <si>
    <t>Oct. 30, 2017</t>
  </si>
  <si>
    <t>Nov. 2nd, 2018</t>
  </si>
  <si>
    <t>Nov. 1st, 2019</t>
  </si>
  <si>
    <t>Nov. 2nd, 2020</t>
  </si>
  <si>
    <t>Nov. 1st, 2021</t>
  </si>
  <si>
    <t>Nov. 1st, 2022</t>
  </si>
  <si>
    <t>Winter Academic Activity Reports dated:</t>
  </si>
  <si>
    <t>Feb. 2nd, 2015</t>
  </si>
  <si>
    <t>Feb. 2nd, 2016</t>
  </si>
  <si>
    <t>Feb. 3rd, 2017</t>
  </si>
  <si>
    <t>Feb. 2nd, 2018</t>
  </si>
  <si>
    <t>Feb. 1st, 2019</t>
  </si>
  <si>
    <t>Feb. 3rd, 2020</t>
  </si>
  <si>
    <t>Feb. 1st, 2021</t>
  </si>
  <si>
    <t>Jan. 31st, 2022</t>
  </si>
  <si>
    <t>Feb. 1st, 2023</t>
  </si>
  <si>
    <t xml:space="preserve">NOTES: </t>
  </si>
  <si>
    <t>1. Some of the academic divisions used in prior years have been divided in to new academic departments. The courses above are grouped according to current academic department association.</t>
  </si>
  <si>
    <t xml:space="preserve">2. The FCE enrolment of a course is calculated by multiplying the total enrolment for a course as of the  count date by its FCE weight. Half credit courses are given an FCE weight of 0.5. Full credit </t>
  </si>
  <si>
    <t xml:space="preserve">     courses are given an FCE weight of 1.0.  FCE enrolments are calculated for lecture courses only.</t>
  </si>
  <si>
    <t>3. Because the Academic Activity Reports show fall &amp; winter "Y" course enrolments in the fall data only, Fall/Winter FCE enrolment is meaningful when shown together rather than separately.</t>
  </si>
  <si>
    <t>4. Includes joint programs with Centennial.</t>
  </si>
  <si>
    <t>Dept. of Arts, Culture &amp; Media (UTSC)</t>
  </si>
  <si>
    <t>Fall Sessions</t>
  </si>
  <si>
    <t>DEPARTMENT</t>
  </si>
  <si>
    <t>COURSE_CD</t>
  </si>
  <si>
    <t>COURSE_TITLE</t>
  </si>
  <si>
    <t>SEC_#</t>
  </si>
  <si>
    <t>ACMSC</t>
  </si>
  <si>
    <t>ACMA01H3</t>
  </si>
  <si>
    <t xml:space="preserve">Exploring Key Questions in the Humanities </t>
  </si>
  <si>
    <t>ACMB01H3</t>
  </si>
  <si>
    <t xml:space="preserve">Critical Reading, Thinking and Writing for ACM Programs </t>
  </si>
  <si>
    <t>ACMB10H3</t>
  </si>
  <si>
    <t xml:space="preserve">Equity and Diversity in Arts Organizations </t>
  </si>
  <si>
    <t>ACMC01H3</t>
  </si>
  <si>
    <t xml:space="preserve">ACMEE Applied Practice I  </t>
  </si>
  <si>
    <t>ACMD01H3</t>
  </si>
  <si>
    <t xml:space="preserve">ACMEE Applied Practice II  </t>
  </si>
  <si>
    <t>ACMD02H3</t>
  </si>
  <si>
    <t xml:space="preserve">ACMEE Applied Practice III  </t>
  </si>
  <si>
    <t>ACMD91H3</t>
  </si>
  <si>
    <t xml:space="preserve">Supervised Readings  </t>
  </si>
  <si>
    <t>ACMD92H3</t>
  </si>
  <si>
    <t>ACMD93Y3</t>
  </si>
  <si>
    <t>CRTB01H3</t>
  </si>
  <si>
    <t xml:space="preserve">Introduction to Curating Art  </t>
  </si>
  <si>
    <t>CRTB02H3</t>
  </si>
  <si>
    <t xml:space="preserve">Exhibiting Art  </t>
  </si>
  <si>
    <t>CRTC72H3</t>
  </si>
  <si>
    <t xml:space="preserve">Art, the Museum, and the Gallery </t>
  </si>
  <si>
    <t>CRTD44H3</t>
  </si>
  <si>
    <t xml:space="preserve">Curating Historical Art  </t>
  </si>
  <si>
    <t>FLDA01Y3</t>
  </si>
  <si>
    <t xml:space="preserve">Placement Fee Arts Management  </t>
  </si>
  <si>
    <t>FLDC01H3</t>
  </si>
  <si>
    <t xml:space="preserve">Arts Management Field Placement I </t>
  </si>
  <si>
    <t>FLDD01H3</t>
  </si>
  <si>
    <t xml:space="preserve">Arts Management Field Placement II </t>
  </si>
  <si>
    <t>FLDD02H3</t>
  </si>
  <si>
    <t xml:space="preserve">Arts Management Field Placement III </t>
  </si>
  <si>
    <t>JOUA01H3</t>
  </si>
  <si>
    <t xml:space="preserve">Introduction to Journalism and News Literacy I </t>
  </si>
  <si>
    <t>JOUA06H3</t>
  </si>
  <si>
    <t xml:space="preserve">Contemporary Issues in Law and Ethics </t>
  </si>
  <si>
    <t>JOUB01H3</t>
  </si>
  <si>
    <t xml:space="preserve">Covering Immigration and Transnational Issues </t>
  </si>
  <si>
    <t>JOUB02H3</t>
  </si>
  <si>
    <t xml:space="preserve">Critical Journalism  </t>
  </si>
  <si>
    <t>JOUB03H3</t>
  </si>
  <si>
    <t xml:space="preserve">Business of Journalism  </t>
  </si>
  <si>
    <t>JOUB11H3</t>
  </si>
  <si>
    <t xml:space="preserve">News Reporting  </t>
  </si>
  <si>
    <t>JOUB14H3</t>
  </si>
  <si>
    <t xml:space="preserve">Mobile Journalism  </t>
  </si>
  <si>
    <t>JOUB18H3</t>
  </si>
  <si>
    <t xml:space="preserve">Visual Storytelling: Photography and Videography </t>
  </si>
  <si>
    <t>JOUB19H3</t>
  </si>
  <si>
    <t xml:space="preserve">Data Management and Presentation </t>
  </si>
  <si>
    <t>JOUB39H3</t>
  </si>
  <si>
    <t xml:space="preserve">Fundamentals of Journalistic Writing </t>
  </si>
  <si>
    <t>JOUC13H3</t>
  </si>
  <si>
    <t xml:space="preserve">Entrepreneurial Reporting  </t>
  </si>
  <si>
    <t>JOUC16Y3</t>
  </si>
  <si>
    <t xml:space="preserve">News Laboratory II  </t>
  </si>
  <si>
    <t>JOUC17H3</t>
  </si>
  <si>
    <t xml:space="preserve">Television News  </t>
  </si>
  <si>
    <t>JOUC25H3</t>
  </si>
  <si>
    <t xml:space="preserve">Field Placement  </t>
  </si>
  <si>
    <t>JOUC60H3</t>
  </si>
  <si>
    <t xml:space="preserve">Diasporic Media  </t>
  </si>
  <si>
    <t>JOUC62H3</t>
  </si>
  <si>
    <t xml:space="preserve">Media, Journalism and Digital Labour </t>
  </si>
  <si>
    <t>JOUC63H3</t>
  </si>
  <si>
    <t xml:space="preserve">Media Ethics  </t>
  </si>
  <si>
    <t>JOUD10H3</t>
  </si>
  <si>
    <t xml:space="preserve">Senior Seminar in Journalism  </t>
  </si>
  <si>
    <t>JOUD11H3</t>
  </si>
  <si>
    <t xml:space="preserve">Senior Research Seminar in Media and Journalism </t>
  </si>
  <si>
    <t>MDSA01H3</t>
  </si>
  <si>
    <t xml:space="preserve">Introduction to Media Studies  </t>
  </si>
  <si>
    <t>MDSB01H3</t>
  </si>
  <si>
    <t xml:space="preserve">Human, Animal, Machine  </t>
  </si>
  <si>
    <t>MDSB02H3</t>
  </si>
  <si>
    <t xml:space="preserve">Anthropology of Language and Media: An Introduction </t>
  </si>
  <si>
    <t>MDSB03H3</t>
  </si>
  <si>
    <t xml:space="preserve">Advertising and Consumer Culture </t>
  </si>
  <si>
    <t>MDSB05H3</t>
  </si>
  <si>
    <t xml:space="preserve">Media and Globalization  </t>
  </si>
  <si>
    <t>MDSB09H3</t>
  </si>
  <si>
    <t xml:space="preserve">Kids These Days:  Youth, Language and Media </t>
  </si>
  <si>
    <t>MDSB10H3</t>
  </si>
  <si>
    <t xml:space="preserve">Technology, Culture and Society </t>
  </si>
  <si>
    <t>MDSB25H3</t>
  </si>
  <si>
    <t xml:space="preserve">Political Economy of Media  </t>
  </si>
  <si>
    <t>MDSB61H3</t>
  </si>
  <si>
    <t xml:space="preserve">Mapping New Media  </t>
  </si>
  <si>
    <t>MDSB62H3</t>
  </si>
  <si>
    <t xml:space="preserve">Visual Culture and Communication </t>
  </si>
  <si>
    <t>MDSB63H3</t>
  </si>
  <si>
    <t xml:space="preserve">Sound and Visual Media  </t>
  </si>
  <si>
    <t>MDSC01H3</t>
  </si>
  <si>
    <t xml:space="preserve">Theories in Media Studies  </t>
  </si>
  <si>
    <t>MDSC02H3</t>
  </si>
  <si>
    <t xml:space="preserve">Media, Identities and Politics  </t>
  </si>
  <si>
    <t>MDSC21H3</t>
  </si>
  <si>
    <t xml:space="preserve">Anthropology of Language and Media </t>
  </si>
  <si>
    <t>MDSC35H3</t>
  </si>
  <si>
    <t xml:space="preserve">Understanding Scandals  </t>
  </si>
  <si>
    <t>MDSC40H3</t>
  </si>
  <si>
    <t xml:space="preserve">Chinese Media and Politics  </t>
  </si>
  <si>
    <t>MDSC41H3</t>
  </si>
  <si>
    <t xml:space="preserve">Media and Popular Culture in East Asia </t>
  </si>
  <si>
    <t>MDSC53H3</t>
  </si>
  <si>
    <t xml:space="preserve">Anthropology of Media and Publics </t>
  </si>
  <si>
    <t>MDSC60H3</t>
  </si>
  <si>
    <t>MDSC61H3</t>
  </si>
  <si>
    <t xml:space="preserve">Alternative Media  </t>
  </si>
  <si>
    <t>MDSC62H3</t>
  </si>
  <si>
    <t>MDSC63H3</t>
  </si>
  <si>
    <t>MDSC64H3</t>
  </si>
  <si>
    <t xml:space="preserve">Media and Technology  </t>
  </si>
  <si>
    <t>MDSC65H3</t>
  </si>
  <si>
    <t xml:space="preserve">Games and Play  </t>
  </si>
  <si>
    <t>MDSC66H3</t>
  </si>
  <si>
    <t xml:space="preserve">Selfies and the Selfie Culture  </t>
  </si>
  <si>
    <t>MDSC71H3</t>
  </si>
  <si>
    <t xml:space="preserve">Media and Religion  </t>
  </si>
  <si>
    <t>MDSC85H3</t>
  </si>
  <si>
    <t xml:space="preserve">Movies, Music and Meaning  </t>
  </si>
  <si>
    <t>MDSD01H3</t>
  </si>
  <si>
    <t xml:space="preserve">Senior Seminar: Topics in Media and Arts </t>
  </si>
  <si>
    <t>MDSD02H3</t>
  </si>
  <si>
    <t xml:space="preserve">Senior Seminar: Topics in Media and Society </t>
  </si>
  <si>
    <t>MDSD11H3</t>
  </si>
  <si>
    <t>MUZA60H3</t>
  </si>
  <si>
    <t xml:space="preserve">Concert Band Ia  </t>
  </si>
  <si>
    <t>MUZA61H3</t>
  </si>
  <si>
    <t xml:space="preserve">Concert Band Ib  </t>
  </si>
  <si>
    <t>MUZA62H3</t>
  </si>
  <si>
    <t xml:space="preserve">Concert Choir Ia  </t>
  </si>
  <si>
    <t>MUZA63H3</t>
  </si>
  <si>
    <t xml:space="preserve">Concert Choir Ib  </t>
  </si>
  <si>
    <t>MUZA64H3</t>
  </si>
  <si>
    <t xml:space="preserve">String Orchestra Ia  </t>
  </si>
  <si>
    <t>MUZA65H3</t>
  </si>
  <si>
    <t xml:space="preserve">String Orchestra Ib  </t>
  </si>
  <si>
    <t>MUZA66H3</t>
  </si>
  <si>
    <t xml:space="preserve">Small Ensembles Ia  </t>
  </si>
  <si>
    <t>MUZA67H3</t>
  </si>
  <si>
    <t xml:space="preserve">Small Ensembles Ib  </t>
  </si>
  <si>
    <t>MUZA80H3</t>
  </si>
  <si>
    <t xml:space="preserve">Foundations in Musicianship  </t>
  </si>
  <si>
    <t>MUZB21H3</t>
  </si>
  <si>
    <t xml:space="preserve">Exploring Music in Social and Cultural Contexts </t>
  </si>
  <si>
    <t>MUZB40H3</t>
  </si>
  <si>
    <t xml:space="preserve">Music and Technology  </t>
  </si>
  <si>
    <t>MUZB60H3</t>
  </si>
  <si>
    <t xml:space="preserve">Concert Band IIa  </t>
  </si>
  <si>
    <t>MUZB61H3</t>
  </si>
  <si>
    <t xml:space="preserve">Concert Band IIb  </t>
  </si>
  <si>
    <t>MUZB62H3</t>
  </si>
  <si>
    <t xml:space="preserve">Concert Choir IIa  </t>
  </si>
  <si>
    <t>MUZB63H3</t>
  </si>
  <si>
    <t xml:space="preserve">Concert Choir IIb  </t>
  </si>
  <si>
    <t>MUZB64H3</t>
  </si>
  <si>
    <t xml:space="preserve">String Orchestra IIa  </t>
  </si>
  <si>
    <t>MUZB65H3</t>
  </si>
  <si>
    <t xml:space="preserve">String Orchestra IIb  </t>
  </si>
  <si>
    <t>MUZB66H3</t>
  </si>
  <si>
    <t xml:space="preserve">Small Ensembles IIa  </t>
  </si>
  <si>
    <t>MUZB67H3</t>
  </si>
  <si>
    <t xml:space="preserve">Small Ensembles IIb  </t>
  </si>
  <si>
    <t>MUZB81H3</t>
  </si>
  <si>
    <t xml:space="preserve">The Independent Music-Maker  </t>
  </si>
  <si>
    <t>MUZC01H3</t>
  </si>
  <si>
    <t xml:space="preserve">Exploring Community Music  </t>
  </si>
  <si>
    <t>MUZC20H3</t>
  </si>
  <si>
    <t>MUZC21H3</t>
  </si>
  <si>
    <t xml:space="preserve">Musical Diasporas  </t>
  </si>
  <si>
    <t>MUZC22H3</t>
  </si>
  <si>
    <t xml:space="preserve">Jazz Roots and Routes  </t>
  </si>
  <si>
    <t>MUZC42H3</t>
  </si>
  <si>
    <t xml:space="preserve">Creative Audio Design Workshop  </t>
  </si>
  <si>
    <t>MUZC60H3</t>
  </si>
  <si>
    <t xml:space="preserve">Concert Band IIIa  </t>
  </si>
  <si>
    <t>MUZC61H3</t>
  </si>
  <si>
    <t xml:space="preserve">Concert Band IIIb  </t>
  </si>
  <si>
    <t>MUZC62H3</t>
  </si>
  <si>
    <t xml:space="preserve">Concert Choir IIIa  </t>
  </si>
  <si>
    <t>MUZC63H3</t>
  </si>
  <si>
    <t xml:space="preserve">Concert Choir IIIb  </t>
  </si>
  <si>
    <t>MUZC64H3</t>
  </si>
  <si>
    <t xml:space="preserve">String Orchestra IIIa  </t>
  </si>
  <si>
    <t>MUZC65H3</t>
  </si>
  <si>
    <t xml:space="preserve">String Orchestra IIIb  </t>
  </si>
  <si>
    <t>MUZC66H3</t>
  </si>
  <si>
    <t xml:space="preserve">Small Ensembles IIIa  </t>
  </si>
  <si>
    <t>MUZC67H3</t>
  </si>
  <si>
    <t xml:space="preserve">Small Ensembles IIIb  </t>
  </si>
  <si>
    <t>MUZC80H3</t>
  </si>
  <si>
    <t xml:space="preserve">Topics in Music and Culture  </t>
  </si>
  <si>
    <t>MUZD81H3</t>
  </si>
  <si>
    <t xml:space="preserve">Independent Study in Music  </t>
  </si>
  <si>
    <t>NMEA01H3</t>
  </si>
  <si>
    <t xml:space="preserve">Digital Fundamentals  </t>
  </si>
  <si>
    <t>NMEA02H3</t>
  </si>
  <si>
    <t xml:space="preserve">Introduction to New Media Communications </t>
  </si>
  <si>
    <t>NMEA03H3</t>
  </si>
  <si>
    <t xml:space="preserve">The Language of Design  </t>
  </si>
  <si>
    <t>NMEA04H3</t>
  </si>
  <si>
    <t xml:space="preserve">Interface Design, Navigation and Interaction I </t>
  </si>
  <si>
    <t>NMEC01H3</t>
  </si>
  <si>
    <t xml:space="preserve">Theory and Practice of New Media </t>
  </si>
  <si>
    <t>NMED01H3</t>
  </si>
  <si>
    <t xml:space="preserve">New Media Senior Project  </t>
  </si>
  <si>
    <t>NMED10Y3</t>
  </si>
  <si>
    <t>NMED20H3</t>
  </si>
  <si>
    <t>THRA10H3</t>
  </si>
  <si>
    <t xml:space="preserve">Introduction to Theatre  </t>
  </si>
  <si>
    <t>THRB20H3</t>
  </si>
  <si>
    <t xml:space="preserve">Roots and Traditions  </t>
  </si>
  <si>
    <t>THRB31H3</t>
  </si>
  <si>
    <t xml:space="preserve">Intermediate Performance: Devising Theatre </t>
  </si>
  <si>
    <t>THRB40H3</t>
  </si>
  <si>
    <t xml:space="preserve">Experiencing the Live Theatre  </t>
  </si>
  <si>
    <t>THRB50H3</t>
  </si>
  <si>
    <t xml:space="preserve">Stagecraft  </t>
  </si>
  <si>
    <t>THRC15H3</t>
  </si>
  <si>
    <t xml:space="preserve">Special Topics in Performance  </t>
  </si>
  <si>
    <t>THRC16H3</t>
  </si>
  <si>
    <t xml:space="preserve">Investigations in Performance  </t>
  </si>
  <si>
    <t>THRC20H3</t>
  </si>
  <si>
    <t xml:space="preserve">Theatre and Social Justice  </t>
  </si>
  <si>
    <t>THRC41H3</t>
  </si>
  <si>
    <t xml:space="preserve">Theatre in Education  </t>
  </si>
  <si>
    <t>THRC50H3</t>
  </si>
  <si>
    <t xml:space="preserve">Advanced Workshop: Performance  </t>
  </si>
  <si>
    <t>VPAA10H3</t>
  </si>
  <si>
    <t xml:space="preserve">Introduction to Arts and Media Management </t>
  </si>
  <si>
    <t>VPAB05H3</t>
  </si>
  <si>
    <t xml:space="preserve">Introduction to Contemporary Cultural Theory </t>
  </si>
  <si>
    <t>VPAB07H3</t>
  </si>
  <si>
    <t>VPAB13H3</t>
  </si>
  <si>
    <t xml:space="preserve">Financial Management for Arts Managers </t>
  </si>
  <si>
    <t>VPAB15H3</t>
  </si>
  <si>
    <t xml:space="preserve">Arts Education and Outreach  </t>
  </si>
  <si>
    <t>VPAB16H3</t>
  </si>
  <si>
    <t xml:space="preserve">Managing and Leading in Cultural Organizations </t>
  </si>
  <si>
    <t>VPAC13H3</t>
  </si>
  <si>
    <t>Planning and Project Management in the Arts and Cultural Sector</t>
  </si>
  <si>
    <t>VPAC15H3</t>
  </si>
  <si>
    <t xml:space="preserve">Cultural Policy  </t>
  </si>
  <si>
    <t>VPAC16H3</t>
  </si>
  <si>
    <t xml:space="preserve">Contracts and Copyright  </t>
  </si>
  <si>
    <t>VPAC17H3</t>
  </si>
  <si>
    <t xml:space="preserve">Marketing in the Arts and Media </t>
  </si>
  <si>
    <t>VPAC18H3</t>
  </si>
  <si>
    <t xml:space="preserve">Raising Funds in the Arts and Media </t>
  </si>
  <si>
    <t>VPAC22H3</t>
  </si>
  <si>
    <t xml:space="preserve">Special Topics in Arts Management II </t>
  </si>
  <si>
    <t>VPAD14H3</t>
  </si>
  <si>
    <t xml:space="preserve">Independent Studies in Arts Management </t>
  </si>
  <si>
    <t>VPDA10H3</t>
  </si>
  <si>
    <t>VPDB01H3</t>
  </si>
  <si>
    <t xml:space="preserve">Intermediate Workshop in Performance I </t>
  </si>
  <si>
    <t>VPDB03H3</t>
  </si>
  <si>
    <t xml:space="preserve">Technical Production I  </t>
  </si>
  <si>
    <t>VPDB04H3</t>
  </si>
  <si>
    <t>VPDB10H3</t>
  </si>
  <si>
    <t>VPDB11H3</t>
  </si>
  <si>
    <t xml:space="preserve">Intercultural and Global Theatre </t>
  </si>
  <si>
    <t>VPDB12H3</t>
  </si>
  <si>
    <t xml:space="preserve">Theatre History III: Modern Theatre in Global Context </t>
  </si>
  <si>
    <t>VPDB13H3</t>
  </si>
  <si>
    <t xml:space="preserve">Theatre in Canada  </t>
  </si>
  <si>
    <t>VPDB15H3</t>
  </si>
  <si>
    <t xml:space="preserve">The Actor and the Script  </t>
  </si>
  <si>
    <t>VPDC01H3</t>
  </si>
  <si>
    <t>VPDC02H3</t>
  </si>
  <si>
    <t xml:space="preserve">Directing for the Theatre  </t>
  </si>
  <si>
    <t>VPDC08H3</t>
  </si>
  <si>
    <t xml:space="preserve">Physical Theatre  </t>
  </si>
  <si>
    <t>VPDC13H3</t>
  </si>
  <si>
    <t>VPDC20H3</t>
  </si>
  <si>
    <t>VPDD20H3</t>
  </si>
  <si>
    <t xml:space="preserve">Supervised Study in Drama, Theatre and Performance </t>
  </si>
  <si>
    <t>VPDD21H3</t>
  </si>
  <si>
    <t>VPDD22H3</t>
  </si>
  <si>
    <t>VPDD23H3</t>
  </si>
  <si>
    <t>VPDD24H3</t>
  </si>
  <si>
    <t xml:space="preserve">Independent Project in Theatre and Performance </t>
  </si>
  <si>
    <t>VPDD25H3</t>
  </si>
  <si>
    <t>VPDD26H3</t>
  </si>
  <si>
    <t>VPDD27H3</t>
  </si>
  <si>
    <t>VPDD28H3</t>
  </si>
  <si>
    <t>VPHA46H3</t>
  </si>
  <si>
    <t xml:space="preserve">Ways of Seeing: Introduction to Art Histories </t>
  </si>
  <si>
    <t>VPHB39H3</t>
  </si>
  <si>
    <t xml:space="preserve">Ten Key Words in Art History: Unpacking Methodology </t>
  </si>
  <si>
    <t>VPHB42H3</t>
  </si>
  <si>
    <t xml:space="preserve">Carolingian and Romanesque Art and Architecture </t>
  </si>
  <si>
    <t>VPHB50H3</t>
  </si>
  <si>
    <t xml:space="preserve">Africa Through the Photographic Lens </t>
  </si>
  <si>
    <t>VPHB53H3</t>
  </si>
  <si>
    <t xml:space="preserve">Medieval Art  </t>
  </si>
  <si>
    <t>VPHB58H3</t>
  </si>
  <si>
    <t xml:space="preserve">Modern Art and Culture  </t>
  </si>
  <si>
    <t>VPHB59H3</t>
  </si>
  <si>
    <t xml:space="preserve">Current Art Practices  </t>
  </si>
  <si>
    <t>VPHB63H3</t>
  </si>
  <si>
    <t xml:space="preserve">Fame, Glory and Spectacle: 14th-16th Century Art in Italy </t>
  </si>
  <si>
    <t>VPHB64H3</t>
  </si>
  <si>
    <t xml:space="preserve">Baroque Visions  </t>
  </si>
  <si>
    <t>VPHB68H3</t>
  </si>
  <si>
    <t xml:space="preserve">Art and the Everyday: Mass Culture and the Visual Arts </t>
  </si>
  <si>
    <t>VPHB71H3</t>
  </si>
  <si>
    <t>VPHB73H3</t>
  </si>
  <si>
    <t xml:space="preserve">Visualizing Asia  </t>
  </si>
  <si>
    <t>VPHB74H3</t>
  </si>
  <si>
    <t xml:space="preserve">Art in Early Modern Europe: Renaissances Outside of Italy </t>
  </si>
  <si>
    <t>VPHB76H3</t>
  </si>
  <si>
    <t xml:space="preserve">Religion in the Arts: The Judeo-Christian Traditions </t>
  </si>
  <si>
    <t>VPHB77H3</t>
  </si>
  <si>
    <t xml:space="preserve">Modern Asian Art  </t>
  </si>
  <si>
    <t>VPHB78H3</t>
  </si>
  <si>
    <t xml:space="preserve">Our Town, Our Art: Local Collections I </t>
  </si>
  <si>
    <t>VPHC42H3</t>
  </si>
  <si>
    <t xml:space="preserve">Gothic Art and Architecture  </t>
  </si>
  <si>
    <t>VPHC45H3</t>
  </si>
  <si>
    <t xml:space="preserve">Seminar in Modern and Contemporary Art </t>
  </si>
  <si>
    <t>VPHC49H3</t>
  </si>
  <si>
    <t xml:space="preserve">Advanced Studies in Art Theory  </t>
  </si>
  <si>
    <t>VPHC52H3</t>
  </si>
  <si>
    <t xml:space="preserve">Ethiopia: Seeing History  </t>
  </si>
  <si>
    <t>VPHC53H3</t>
  </si>
  <si>
    <t xml:space="preserve">The Silk Routes  </t>
  </si>
  <si>
    <t>VPHC54H3</t>
  </si>
  <si>
    <t xml:space="preserve">Art Writing  </t>
  </si>
  <si>
    <t>VPHC68H3</t>
  </si>
  <si>
    <t xml:space="preserve">Art in Global Cities  </t>
  </si>
  <si>
    <t>VPHC72H3</t>
  </si>
  <si>
    <t xml:space="preserve">Art, the Museum and the Gallery </t>
  </si>
  <si>
    <t>VPHC73H3</t>
  </si>
  <si>
    <t xml:space="preserve">Home, Away and In Between: Artists. Art and Identity </t>
  </si>
  <si>
    <t>VPHC74H3</t>
  </si>
  <si>
    <t>A Tale of Three Cities: Introduction to Contemporary Art in China</t>
  </si>
  <si>
    <t>VPHC75H3</t>
  </si>
  <si>
    <t xml:space="preserve">The Artist, Maker, Creator  </t>
  </si>
  <si>
    <t>VPHD41H3</t>
  </si>
  <si>
    <t xml:space="preserve">Supervised Reading in Art History </t>
  </si>
  <si>
    <t>VPHD42Y3</t>
  </si>
  <si>
    <t>VPHD48H3</t>
  </si>
  <si>
    <t xml:space="preserve">Advanced Seminar in Art History and Visual Culture </t>
  </si>
  <si>
    <t>VPMA66H3</t>
  </si>
  <si>
    <t>VPMA67H3</t>
  </si>
  <si>
    <t xml:space="preserve">String Orchestra 1b  </t>
  </si>
  <si>
    <t>VPMA68H3</t>
  </si>
  <si>
    <t xml:space="preserve">Small Ensemble Ia  </t>
  </si>
  <si>
    <t>VPMA69H3</t>
  </si>
  <si>
    <t xml:space="preserve">Small Ensemble Ib  </t>
  </si>
  <si>
    <t>VPMA70H3</t>
  </si>
  <si>
    <t>VPMA71H3</t>
  </si>
  <si>
    <t>VPMA73H3</t>
  </si>
  <si>
    <t>VPMA74H3</t>
  </si>
  <si>
    <t>VPMA93H3</t>
  </si>
  <si>
    <t xml:space="preserve">Listening to Music  </t>
  </si>
  <si>
    <t>VPMA95H3</t>
  </si>
  <si>
    <t xml:space="preserve">Elementary Musicianship I  </t>
  </si>
  <si>
    <t>VPMB01H3</t>
  </si>
  <si>
    <t xml:space="preserve">Introduction to Community Music </t>
  </si>
  <si>
    <t>VPMB02H3</t>
  </si>
  <si>
    <t xml:space="preserve">Music Facilitation and Learning </t>
  </si>
  <si>
    <t>VPMB66H3</t>
  </si>
  <si>
    <t>VPMB67H3</t>
  </si>
  <si>
    <t>VPMB68H3</t>
  </si>
  <si>
    <t xml:space="preserve">Small Ensemble IIa  </t>
  </si>
  <si>
    <t>VPMB69H3</t>
  </si>
  <si>
    <t xml:space="preserve">Small Ensemble IIb  </t>
  </si>
  <si>
    <t>VPMB70H3</t>
  </si>
  <si>
    <t>VPMB71H3</t>
  </si>
  <si>
    <t>VPMB73H3</t>
  </si>
  <si>
    <t>VPMB74H3</t>
  </si>
  <si>
    <t>VPMB79H3</t>
  </si>
  <si>
    <t xml:space="preserve">Performing Arts of Asia  </t>
  </si>
  <si>
    <t>VPMB82H3</t>
  </si>
  <si>
    <t xml:space="preserve">Music in the Contemporary World </t>
  </si>
  <si>
    <t>VPMB83H3</t>
  </si>
  <si>
    <t xml:space="preserve">Popular Music in the Modern and Contemporary Eras </t>
  </si>
  <si>
    <t>VPMB84H3</t>
  </si>
  <si>
    <t xml:space="preserve">Music of the World's Peoples  </t>
  </si>
  <si>
    <t>VPMB88H3</t>
  </si>
  <si>
    <t xml:space="preserve">Materials of Music I  </t>
  </si>
  <si>
    <t>VPMB90H3</t>
  </si>
  <si>
    <t xml:space="preserve">Materials of Music II  </t>
  </si>
  <si>
    <t>VPMB91H3</t>
  </si>
  <si>
    <t>VPMB94H3</t>
  </si>
  <si>
    <t xml:space="preserve">Jazz  </t>
  </si>
  <si>
    <t>VPMC01H3</t>
  </si>
  <si>
    <t>VPMC66H3</t>
  </si>
  <si>
    <t>VPMC67H3</t>
  </si>
  <si>
    <t>VPMC68H3</t>
  </si>
  <si>
    <t xml:space="preserve">Small Ensemble IIIa  </t>
  </si>
  <si>
    <t>VPMC69H3</t>
  </si>
  <si>
    <t xml:space="preserve">Small Ensemble IIIb  </t>
  </si>
  <si>
    <t>VPMC70H3</t>
  </si>
  <si>
    <t>VPMC71H3</t>
  </si>
  <si>
    <t>VPMC73H3</t>
  </si>
  <si>
    <t>VPMC74H3</t>
  </si>
  <si>
    <t>VPMC82H3</t>
  </si>
  <si>
    <t xml:space="preserve">Topics in Canadian Music  </t>
  </si>
  <si>
    <t>VPMC83H3</t>
  </si>
  <si>
    <t xml:space="preserve">Music and Gender  </t>
  </si>
  <si>
    <t>VPMC84H3</t>
  </si>
  <si>
    <t xml:space="preserve">Issues, Approaches, and Exchanges in Popular Music </t>
  </si>
  <si>
    <t>VPMC85H3</t>
  </si>
  <si>
    <t>VPMC88H3</t>
  </si>
  <si>
    <t>VPMC91H3</t>
  </si>
  <si>
    <t xml:space="preserve">Electronic Music I  </t>
  </si>
  <si>
    <t>VPMC94H3</t>
  </si>
  <si>
    <t>VPMD80H3</t>
  </si>
  <si>
    <t>VPMD81H3</t>
  </si>
  <si>
    <t>VPSA61H3</t>
  </si>
  <si>
    <t xml:space="preserve">Painting I  </t>
  </si>
  <si>
    <t>VPSA62H3</t>
  </si>
  <si>
    <t xml:space="preserve">Foundation Studies in Studio  </t>
  </si>
  <si>
    <t>VPSA63H3</t>
  </si>
  <si>
    <t xml:space="preserve">But Why Is It Art?  </t>
  </si>
  <si>
    <t>VPSA70H3</t>
  </si>
  <si>
    <t xml:space="preserve">Drawing I  </t>
  </si>
  <si>
    <t>VPSA74H3</t>
  </si>
  <si>
    <t xml:space="preserve">Digital Studio I  </t>
  </si>
  <si>
    <t>VPSB56H3</t>
  </si>
  <si>
    <t>VPSB59H3</t>
  </si>
  <si>
    <t xml:space="preserve">Sculpture I  </t>
  </si>
  <si>
    <t>VPSB61H3</t>
  </si>
  <si>
    <t>VPSB62H3</t>
  </si>
  <si>
    <t xml:space="preserve">Painting II  </t>
  </si>
  <si>
    <t>VPSB63H3</t>
  </si>
  <si>
    <t xml:space="preserve">Sculpture and the Everyday  </t>
  </si>
  <si>
    <t>VPSB67H3</t>
  </si>
  <si>
    <t xml:space="preserve">Photo I  </t>
  </si>
  <si>
    <t>VPSB70H3</t>
  </si>
  <si>
    <t>VPSB72H3</t>
  </si>
  <si>
    <t xml:space="preserve">Digital Publishing  </t>
  </si>
  <si>
    <t>VPSB73H3</t>
  </si>
  <si>
    <t xml:space="preserve">Curatorial Perspectives I  </t>
  </si>
  <si>
    <t>VPSB74H3</t>
  </si>
  <si>
    <t xml:space="preserve">Drawing II  </t>
  </si>
  <si>
    <t>VPSB75H3</t>
  </si>
  <si>
    <t xml:space="preserve">Photo II  </t>
  </si>
  <si>
    <t>VPSB76H3</t>
  </si>
  <si>
    <t xml:space="preserve">Video II  </t>
  </si>
  <si>
    <t>VPSB80H3</t>
  </si>
  <si>
    <t xml:space="preserve">Digital Studio II  </t>
  </si>
  <si>
    <t>VPSB88H3</t>
  </si>
  <si>
    <t xml:space="preserve">Sound Art  </t>
  </si>
  <si>
    <t>VPSB89H3</t>
  </si>
  <si>
    <t xml:space="preserve">Digital Animation I  </t>
  </si>
  <si>
    <t>VPSC04H3</t>
  </si>
  <si>
    <t xml:space="preserve">"Live!"  </t>
  </si>
  <si>
    <t>VPSC51H3</t>
  </si>
  <si>
    <t xml:space="preserve">Curatorial Perspectives II  </t>
  </si>
  <si>
    <t>VPSC54H3</t>
  </si>
  <si>
    <t xml:space="preserve">Painting III  </t>
  </si>
  <si>
    <t>VPSC55H3</t>
  </si>
  <si>
    <t xml:space="preserve">Drawing III  </t>
  </si>
  <si>
    <t>VPSC56H3</t>
  </si>
  <si>
    <t xml:space="preserve">Studio Practice  </t>
  </si>
  <si>
    <t>VPSC59H3</t>
  </si>
  <si>
    <t xml:space="preserve">Theory and Practice: Three- Dimensional Work </t>
  </si>
  <si>
    <t>VPSC66H3</t>
  </si>
  <si>
    <t xml:space="preserve">Theory and Practice: Two-Dimensional Work </t>
  </si>
  <si>
    <t>VPSC68H3</t>
  </si>
  <si>
    <t xml:space="preserve">Theory and Practice: Time-Based Work </t>
  </si>
  <si>
    <t>VPSC69H3</t>
  </si>
  <si>
    <t xml:space="preserve">Theory and Practice: Art in a Globalizing World </t>
  </si>
  <si>
    <t>VPSC70H3</t>
  </si>
  <si>
    <t xml:space="preserve">Theory and Practice: New Media in Studio </t>
  </si>
  <si>
    <t>VPSC73H3</t>
  </si>
  <si>
    <t xml:space="preserve">Interdisciplinary Drawing Concepts </t>
  </si>
  <si>
    <t>VPSC75H3</t>
  </si>
  <si>
    <t xml:space="preserve">Advanced Sculpture  </t>
  </si>
  <si>
    <t>VPSC78H3</t>
  </si>
  <si>
    <t>VPSC79H3</t>
  </si>
  <si>
    <t xml:space="preserve">Art and Activism  </t>
  </si>
  <si>
    <t>VPSC80H3</t>
  </si>
  <si>
    <t>VPSD55H3</t>
  </si>
  <si>
    <t xml:space="preserve">Advanced Special Topics in Studio </t>
  </si>
  <si>
    <t>VPSD56H3</t>
  </si>
  <si>
    <t xml:space="preserve">Advanced Studio Practice  </t>
  </si>
  <si>
    <t>VPSD57H3</t>
  </si>
  <si>
    <t xml:space="preserve">Advanced Seminar: Interdisciplinary Practice </t>
  </si>
  <si>
    <t>VPSD58H3</t>
  </si>
  <si>
    <t xml:space="preserve">Advanced Seminar: Two-Dimensional Work </t>
  </si>
  <si>
    <t>VPSD63H3</t>
  </si>
  <si>
    <t xml:space="preserve">Independent Study in Studio: Advanced Level </t>
  </si>
  <si>
    <t>Winter Sessions</t>
  </si>
  <si>
    <t>ACMA02H3</t>
  </si>
  <si>
    <t xml:space="preserve">Inquiry and Reasoning in the Humanities </t>
  </si>
  <si>
    <t>ACMB02H3</t>
  </si>
  <si>
    <t xml:space="preserve">Methods of Inquiry and Investigation for ACM Programs </t>
  </si>
  <si>
    <t>ACMD94H3</t>
  </si>
  <si>
    <t xml:space="preserve">Senior Collaboration Project in Arts, Culture and Media </t>
  </si>
  <si>
    <t>JOUA02H3</t>
  </si>
  <si>
    <t xml:space="preserve">Introduction to Journalism II  </t>
  </si>
  <si>
    <t>JOUB05H3</t>
  </si>
  <si>
    <t xml:space="preserve">Advanced Video and Audio Production </t>
  </si>
  <si>
    <t>JOUB10H3</t>
  </si>
  <si>
    <t xml:space="preserve">News Laboratory I  </t>
  </si>
  <si>
    <t>JOUB17H3</t>
  </si>
  <si>
    <t xml:space="preserve">Radio News  </t>
  </si>
  <si>
    <t>JOUB20H3</t>
  </si>
  <si>
    <t xml:space="preserve">Interactive: Data and Analytics </t>
  </si>
  <si>
    <t>JOUB24H3</t>
  </si>
  <si>
    <t xml:space="preserve">Journalism in the Age of Digital Media </t>
  </si>
  <si>
    <t>JOUC18H3</t>
  </si>
  <si>
    <t xml:space="preserve">Storyworks  </t>
  </si>
  <si>
    <t>JOUC19H3</t>
  </si>
  <si>
    <t xml:space="preserve">Social Media and Mobile Storytelling </t>
  </si>
  <si>
    <t>JOUC20H3</t>
  </si>
  <si>
    <t xml:space="preserve">Emerging Tools and Technology  </t>
  </si>
  <si>
    <t>JOUC31H3</t>
  </si>
  <si>
    <t>Journalism, Information Sharing and Technological Change</t>
  </si>
  <si>
    <t>JOUC80H3</t>
  </si>
  <si>
    <t xml:space="preserve">Understanding Audiences in the Digital Age </t>
  </si>
  <si>
    <t>JOUD12H3</t>
  </si>
  <si>
    <t>Journalism at the Intersection of Politics, Economics and Ethics</t>
  </si>
  <si>
    <t>MDSA02H3</t>
  </si>
  <si>
    <t xml:space="preserve">History of Media  </t>
  </si>
  <si>
    <t>MDSB15H3</t>
  </si>
  <si>
    <t xml:space="preserve">Social Media, Platform Politics and Digital Cultures </t>
  </si>
  <si>
    <t>MDSC80H3</t>
  </si>
  <si>
    <t>MUZB01H3</t>
  </si>
  <si>
    <t>MUZB20H3</t>
  </si>
  <si>
    <t>MUZB41H3</t>
  </si>
  <si>
    <t>DJ Cultures: Analogue Innovations and Digital Aesthetics</t>
  </si>
  <si>
    <t>MUZB80H3</t>
  </si>
  <si>
    <t xml:space="preserve">Developing Musicianship  </t>
  </si>
  <si>
    <t>MUZC02H3</t>
  </si>
  <si>
    <t xml:space="preserve">Music, Health, and Wellness  </t>
  </si>
  <si>
    <t>MUZC23H3</t>
  </si>
  <si>
    <t xml:space="preserve">Critical Issues in Music and Society </t>
  </si>
  <si>
    <t>MUZC41H3</t>
  </si>
  <si>
    <t xml:space="preserve">Digital Music Creation  </t>
  </si>
  <si>
    <t>MUZD80H3</t>
  </si>
  <si>
    <t xml:space="preserve">Music and Culture Senior Project </t>
  </si>
  <si>
    <t>NMEB05H3</t>
  </si>
  <si>
    <t xml:space="preserve">Interface Design, Navigation and Interaction II </t>
  </si>
  <si>
    <t>NMEB06H3</t>
  </si>
  <si>
    <t xml:space="preserve">Project Development and Presentation </t>
  </si>
  <si>
    <t>NMEB08H3</t>
  </si>
  <si>
    <t xml:space="preserve">Application Software for Interactive Media </t>
  </si>
  <si>
    <t>NMEB09H3</t>
  </si>
  <si>
    <t xml:space="preserve">Sound Design  </t>
  </si>
  <si>
    <t>NMEB10H3</t>
  </si>
  <si>
    <t xml:space="preserve">New Media Design  </t>
  </si>
  <si>
    <t>THRA11H3</t>
  </si>
  <si>
    <t xml:space="preserve">Introduction to Performance  </t>
  </si>
  <si>
    <t>THRB21H3</t>
  </si>
  <si>
    <t>THRB22H3</t>
  </si>
  <si>
    <t>THRB30H3</t>
  </si>
  <si>
    <t xml:space="preserve">Intermediate Performance: Scene Study </t>
  </si>
  <si>
    <t>THRB32H3</t>
  </si>
  <si>
    <t>Intermediate Performance: Improvisation - The Power of Play</t>
  </si>
  <si>
    <t>THRB55H3</t>
  </si>
  <si>
    <t xml:space="preserve">Creating a Production: Actors in Action I </t>
  </si>
  <si>
    <t>THRB56H3</t>
  </si>
  <si>
    <t>Creating a Production: Conception, Design, and Execution I</t>
  </si>
  <si>
    <t>THRC30H3</t>
  </si>
  <si>
    <t xml:space="preserve">Theatrical Design  </t>
  </si>
  <si>
    <t>THRC40H3</t>
  </si>
  <si>
    <t xml:space="preserve">Performance and Activism  </t>
  </si>
  <si>
    <t>THRC55H3</t>
  </si>
  <si>
    <t xml:space="preserve">Creating a Production: Actors in Action II </t>
  </si>
  <si>
    <t>THRC56H3</t>
  </si>
  <si>
    <t>Creating a Production: Conception, Design, and Execution II</t>
  </si>
  <si>
    <t>THRD55H3</t>
  </si>
  <si>
    <t xml:space="preserve">Creating a Production: Actors in Action III </t>
  </si>
  <si>
    <t>THRD56H3</t>
  </si>
  <si>
    <t>Creating a Production: Conception, Design, and Execution III</t>
  </si>
  <si>
    <t>THRD60H3</t>
  </si>
  <si>
    <t xml:space="preserve">Advanced Seminar in Theatre and Performance </t>
  </si>
  <si>
    <t>VPAA06H3</t>
  </si>
  <si>
    <t xml:space="preserve">Visual and Performing Arts Management in the Digital Age </t>
  </si>
  <si>
    <t>VPAA12H3</t>
  </si>
  <si>
    <t xml:space="preserve">Developing Audience, Resources, and  Community </t>
  </si>
  <si>
    <t>VPAB10H3</t>
  </si>
  <si>
    <t xml:space="preserve">Equity and Inclusivity in Arts and Media Organizations </t>
  </si>
  <si>
    <t>VPAB17H3</t>
  </si>
  <si>
    <t xml:space="preserve">From Principles to Practices in Arts Management </t>
  </si>
  <si>
    <t>VPAB18H3</t>
  </si>
  <si>
    <t xml:space="preserve">Becoming a Producer  </t>
  </si>
  <si>
    <t>VPAC21H3</t>
  </si>
  <si>
    <t xml:space="preserve">Special Topics in Arts Management I </t>
  </si>
  <si>
    <t>VPAD10H3</t>
  </si>
  <si>
    <t xml:space="preserve">Good, Better, Best: Case Study Senior Seminar </t>
  </si>
  <si>
    <t>VPAD12H3</t>
  </si>
  <si>
    <t xml:space="preserve">Senior Seminar in Arts and Media Management </t>
  </si>
  <si>
    <t>VPDA11H3</t>
  </si>
  <si>
    <t>VPDB02H3</t>
  </si>
  <si>
    <t xml:space="preserve">Intermediate Workshop in Performance II </t>
  </si>
  <si>
    <t>VPDC03H3</t>
  </si>
  <si>
    <t xml:space="preserve">Technical Production II  </t>
  </si>
  <si>
    <t>VPDD01H3</t>
  </si>
  <si>
    <t xml:space="preserve">Supervised Performance: Drama  </t>
  </si>
  <si>
    <t>VPDD50H3</t>
  </si>
  <si>
    <t>VPHB52H3</t>
  </si>
  <si>
    <t xml:space="preserve">Ancient Art and Architecture (ca. 900 B.C.-300 A.D.) </t>
  </si>
  <si>
    <t>VPHB72H3</t>
  </si>
  <si>
    <t>Museum and Curatorial Practice: Theoretical and Ethical Issues</t>
  </si>
  <si>
    <t>VPHB75H3</t>
  </si>
  <si>
    <t xml:space="preserve">Religion in the Arts: Hinduism and Jainism </t>
  </si>
  <si>
    <t>VPHC63H3</t>
  </si>
  <si>
    <t xml:space="preserve">Explorations in Early Modern Art </t>
  </si>
  <si>
    <t>VPHD44H3</t>
  </si>
  <si>
    <t>VPMA90H3</t>
  </si>
  <si>
    <t>VPMA99H3</t>
  </si>
  <si>
    <t>VPMB65H3</t>
  </si>
  <si>
    <t xml:space="preserve">Music and Healing  </t>
  </si>
  <si>
    <t>VPMB95H3</t>
  </si>
  <si>
    <t xml:space="preserve">Elementary Musicianship II  </t>
  </si>
  <si>
    <t>VPMC02H3</t>
  </si>
  <si>
    <t>VPMC89H3</t>
  </si>
  <si>
    <t xml:space="preserve">Music and Identity  </t>
  </si>
  <si>
    <t>VPMC90H3</t>
  </si>
  <si>
    <t xml:space="preserve">Materials of Music III  </t>
  </si>
  <si>
    <t>VPMC93H3</t>
  </si>
  <si>
    <t xml:space="preserve">Music and Imagination  </t>
  </si>
  <si>
    <t>VPMC95H3</t>
  </si>
  <si>
    <t>VPMD01H3</t>
  </si>
  <si>
    <t xml:space="preserve">Senior Seminar: Music in Our Communities </t>
  </si>
  <si>
    <t>VPMD02H3</t>
  </si>
  <si>
    <t>VPMD90H3</t>
  </si>
  <si>
    <t>VPSA71H3</t>
  </si>
  <si>
    <t xml:space="preserve">Introduction to Sculpture  </t>
  </si>
  <si>
    <t>VPSA73H3</t>
  </si>
  <si>
    <t xml:space="preserve">Video I  </t>
  </si>
  <si>
    <t>VPSB58H3</t>
  </si>
  <si>
    <t>VPSB71H3</t>
  </si>
  <si>
    <t xml:space="preserve">Artist Multiples  </t>
  </si>
  <si>
    <t>VPSB77H3</t>
  </si>
  <si>
    <t xml:space="preserve">Performance Art  </t>
  </si>
  <si>
    <t>VPSB85H3</t>
  </si>
  <si>
    <t xml:space="preserve">Text as Image/Language as Art  </t>
  </si>
  <si>
    <t>VPSB86H3</t>
  </si>
  <si>
    <t xml:space="preserve">Sculpture II  </t>
  </si>
  <si>
    <t>VPSB90H3</t>
  </si>
  <si>
    <t xml:space="preserve">Digital Animation II  </t>
  </si>
  <si>
    <t>VPSC53H3</t>
  </si>
  <si>
    <t xml:space="preserve">Kinetic Sculpture  </t>
  </si>
  <si>
    <t>VPSC58H3</t>
  </si>
  <si>
    <t xml:space="preserve">Photo III  </t>
  </si>
  <si>
    <t>VPSC71H3</t>
  </si>
  <si>
    <t xml:space="preserve">Performing with Cameras  </t>
  </si>
  <si>
    <t>VPSC77H3</t>
  </si>
  <si>
    <t xml:space="preserve">Interdisciplinary Photo Concepts </t>
  </si>
  <si>
    <t>VPSC89H3</t>
  </si>
  <si>
    <t xml:space="preserve">Digital Animation 2  </t>
  </si>
  <si>
    <t>Summer Sessions</t>
  </si>
  <si>
    <t>20145F</t>
  </si>
  <si>
    <t>20145S</t>
  </si>
  <si>
    <t>20155F</t>
  </si>
  <si>
    <t>20165F</t>
  </si>
  <si>
    <t>20165S</t>
  </si>
  <si>
    <t>20175F</t>
  </si>
  <si>
    <t>20185F</t>
  </si>
  <si>
    <t>20185S</t>
  </si>
  <si>
    <t>20195F</t>
  </si>
  <si>
    <t>20195S</t>
  </si>
  <si>
    <t>20205F</t>
  </si>
  <si>
    <t>20205S</t>
  </si>
  <si>
    <t>20215F</t>
  </si>
  <si>
    <t>20215S</t>
  </si>
  <si>
    <t>20225F</t>
  </si>
  <si>
    <t>20225S</t>
  </si>
  <si>
    <t>ACMD98H3</t>
  </si>
  <si>
    <t>Experiential Learning for Arts, Culture and Media Programs</t>
  </si>
  <si>
    <t>VPHC41H3</t>
  </si>
  <si>
    <t xml:space="preserve">Carolingian and Romanesque Art  </t>
  </si>
  <si>
    <t>VPMB78H3</t>
  </si>
  <si>
    <t xml:space="preserve">Balinese Gamelan: Performance and Context </t>
  </si>
  <si>
    <t>VPMC78H3</t>
  </si>
  <si>
    <t>VPSC76H3</t>
  </si>
  <si>
    <t xml:space="preserve">The Documentary Image  </t>
  </si>
  <si>
    <t>SECOND_ORG_CD</t>
  </si>
  <si>
    <t>PROGRAM</t>
  </si>
  <si>
    <t>SCMAJ0615 - Major Program in Art History</t>
  </si>
  <si>
    <t>SCMAJ0616 - Art History and Visual Culture (Arts) - Major</t>
  </si>
  <si>
    <t>SCMAJ0617 - Major Program in Arts and Media Management</t>
  </si>
  <si>
    <t>SCMAJ1126 - Major Program in Studio Art</t>
  </si>
  <si>
    <t>SCMAJ1566 - Major Program in Fine Art Studio</t>
  </si>
  <si>
    <t>SCMAJ15902 - Major Program in Music and Culture</t>
  </si>
  <si>
    <t>SCMAJ2049 - Major Program in Classical Studies</t>
  </si>
  <si>
    <t>SCMAJ2148 - Major Program in Drama</t>
  </si>
  <si>
    <t>SCMAJ2148A - Major Program in Theatre and Performance Studies</t>
  </si>
  <si>
    <t>SCMAJ2148C - Major (Co-operative) Program in Drama</t>
  </si>
  <si>
    <t>SCMAJ2150 - Major Program Theatre and Performance</t>
  </si>
  <si>
    <t>SCMAJJSS - Major Program in Media, Journalism and Digital Cultures (Arts) - Journalism Studies Stream</t>
  </si>
  <si>
    <t>SCMAJMDS - Major Program in Media Studies</t>
  </si>
  <si>
    <t>SCMAJMSS - Major Program in Media, Journalism and Digital Cultures (Arts) - Media Studies Stream</t>
  </si>
  <si>
    <t>SCMAJNME - Major (Joint) Program in New Media Studies</t>
  </si>
  <si>
    <t>SCMIN0615 - Minor Program in Art History</t>
  </si>
  <si>
    <t>SCMIN0616 - Minor Program in Art History and Visual Culture (Arts)</t>
  </si>
  <si>
    <t>SCMIN1126 - Minor Program in Studio Art</t>
  </si>
  <si>
    <t>SCMIN1590 - Minor Program in Music and Culture</t>
  </si>
  <si>
    <t xml:space="preserve">SCMIN1690 - </t>
  </si>
  <si>
    <t>SCMIN2148 - Minor Program in Drama</t>
  </si>
  <si>
    <t>SCMIN2149 - Minor Program in Theatre and Performance</t>
  </si>
  <si>
    <t xml:space="preserve">SCMIN2150 - </t>
  </si>
  <si>
    <t>SCMINMDS - Minor Program in Media Studies</t>
  </si>
  <si>
    <t>SCSPE11262 - Specialist Program in Studio Art</t>
  </si>
  <si>
    <t>SCSPE1170 - Specialist (Co-operative) Program in Arts Management</t>
  </si>
  <si>
    <t>SCSPE1170N - Specialist Program in Arts Management</t>
  </si>
  <si>
    <t>SCSPE1180 - Specialist Program in Arts Management Field Placement Stream</t>
  </si>
  <si>
    <t>SCSPE1190 - Specialist Program in Arts Management Standard Stream</t>
  </si>
  <si>
    <t>SCSPE1208C - Specialist Program in Art and Culture - Drama Stream</t>
  </si>
  <si>
    <t>SCSPE1208G - Specialist Program in Art &amp; Culture (Studio)</t>
  </si>
  <si>
    <t>SCSPEJOU - Specialist (Joint) Program in Journalism</t>
  </si>
  <si>
    <t>SUMMER GRADUATION</t>
  </si>
  <si>
    <t>SESSION_CD</t>
  </si>
  <si>
    <t>SUBJPOST1</t>
  </si>
  <si>
    <t>7+</t>
  </si>
  <si>
    <t>SCMIN1690 - Minor Program in Curatorial Studies</t>
  </si>
  <si>
    <t xml:space="preserve">SCMIN2150 - Minor Program Theatre and Performance     </t>
  </si>
  <si>
    <t>Grand Total</t>
  </si>
  <si>
    <t>FALL GRADUATION</t>
  </si>
  <si>
    <t>ALL UTSC STUDENTS</t>
  </si>
  <si>
    <t>Department of Department of Arts, Culture and Media Headcount Enrolments</t>
  </si>
  <si>
    <t>Notes</t>
  </si>
  <si>
    <t>Active Programs</t>
  </si>
  <si>
    <t>Program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</si>
  <si>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</si>
  <si>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</si>
  <si>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</si>
  <si>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</si>
  <si>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</si>
  <si>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</si>
  <si>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</si>
  <si>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</si>
  <si>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</si>
  <si>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Specialist</t>
  </si>
  <si>
    <t>Specialist in Studio</t>
  </si>
  <si>
    <t>Previously called Art &amp; Culture - Studio Stream</t>
  </si>
  <si>
    <t>Journalism - Joint Centennial</t>
  </si>
  <si>
    <t xml:space="preserve">Arts Management Field Placement Stream </t>
  </si>
  <si>
    <t>Arts Management Standard Stream</t>
  </si>
  <si>
    <t>Specialist Total</t>
  </si>
  <si>
    <t>Major</t>
  </si>
  <si>
    <t/>
  </si>
  <si>
    <t>Art Hist and Visual Culture</t>
  </si>
  <si>
    <t>Arts and Media Management</t>
  </si>
  <si>
    <t>Theatre and Performance Studies</t>
  </si>
  <si>
    <t xml:space="preserve">Previously called Drama, combined Major in Theatre and Perfor St and Major Theatre and Performance </t>
  </si>
  <si>
    <t xml:space="preserve">Media, Journalism and Digital Cultures (Arts) - Journalism Studies Stream </t>
  </si>
  <si>
    <t>Media, Journalism and Digital Cultures (Arts) - Media Studies Stream</t>
  </si>
  <si>
    <t>Music and Culture</t>
  </si>
  <si>
    <t>New Media Studies - Joint Centennial</t>
  </si>
  <si>
    <t xml:space="preserve">Theatre and Performance    </t>
  </si>
  <si>
    <t>Major Total</t>
  </si>
  <si>
    <t>Minor</t>
  </si>
  <si>
    <t>Theatre &amp; Performance (SCMIN2150)</t>
  </si>
  <si>
    <t>Theatre &amp; Performance Studies (SCMIN2149)</t>
  </si>
  <si>
    <t>Previously called Drama, combined Theatre and Performance - Minor and Theatre and Peformance Studies</t>
  </si>
  <si>
    <t>Minor Total</t>
  </si>
  <si>
    <t>Total Enrolment in Active Programs</t>
  </si>
  <si>
    <t>Closed Programs</t>
  </si>
  <si>
    <t>Art &amp; Culture - Drama Stream</t>
  </si>
  <si>
    <t>Art &amp; Culture - Art History Stream</t>
  </si>
  <si>
    <t>Art &amp; Culture - Music Stream</t>
  </si>
  <si>
    <t>Fine Art Studio</t>
  </si>
  <si>
    <t>Co-op</t>
  </si>
  <si>
    <t>Music and Culture (Major)</t>
  </si>
  <si>
    <t>Studio (Major)</t>
  </si>
  <si>
    <t>Drama (Major)</t>
  </si>
  <si>
    <t>Arts Management (Specialist)</t>
  </si>
  <si>
    <t>suspended effective 2014-15</t>
  </si>
  <si>
    <t>Co-op Total</t>
  </si>
  <si>
    <t>Total Enrolment in Closed Programs</t>
  </si>
  <si>
    <t>Notes:</t>
  </si>
  <si>
    <t>Program enrolments compiled by Office of the Registrar  (as of November 1 each year)</t>
  </si>
  <si>
    <t>POST_CD</t>
  </si>
  <si>
    <t>PROGRAM_TITLE</t>
  </si>
  <si>
    <t>20209</t>
  </si>
  <si>
    <t>20229</t>
  </si>
  <si>
    <t>SCMAJ0615</t>
  </si>
  <si>
    <t>Art History - Major</t>
  </si>
  <si>
    <t>SCMAJ0616</t>
  </si>
  <si>
    <t>Art Hist and Visual Cult-Major</t>
  </si>
  <si>
    <t>SCMAJ0617</t>
  </si>
  <si>
    <t>Arts and Media Management Maj</t>
  </si>
  <si>
    <t>SCMAJ1126</t>
  </si>
  <si>
    <t>Studio - Major</t>
  </si>
  <si>
    <t>Studio Art - Major</t>
  </si>
  <si>
    <t>SCMAJ15902</t>
  </si>
  <si>
    <t>Music and Culture - Major</t>
  </si>
  <si>
    <t>SCMAJ2148A</t>
  </si>
  <si>
    <t>Major in Theatre and Perfor St</t>
  </si>
  <si>
    <t>SCMAJ2150</t>
  </si>
  <si>
    <t>Major Theatre and Performance</t>
  </si>
  <si>
    <t>SCMAJJSS</t>
  </si>
  <si>
    <t>Journalism Studies Stream-Maj</t>
  </si>
  <si>
    <t>SCMAJMDS</t>
  </si>
  <si>
    <t>Media Studies - Major</t>
  </si>
  <si>
    <t>SCMAJMSS</t>
  </si>
  <si>
    <t>Media Studies Stream - Major</t>
  </si>
  <si>
    <t>SCMAJNME</t>
  </si>
  <si>
    <t>New Media - Major (Joint)</t>
  </si>
  <si>
    <t>SCMIN0615</t>
  </si>
  <si>
    <t>Art History - Minor</t>
  </si>
  <si>
    <t>SCMIN0616</t>
  </si>
  <si>
    <t>Art Hist and Visual Cult-Minor</t>
  </si>
  <si>
    <t>SCMIN1126</t>
  </si>
  <si>
    <t>Studio - Minor</t>
  </si>
  <si>
    <t>Studio Art - Minor</t>
  </si>
  <si>
    <t>SCMIN1590</t>
  </si>
  <si>
    <t>Music and Culture - Minor</t>
  </si>
  <si>
    <t>SCMIN1690</t>
  </si>
  <si>
    <t>Curatorial Studies(Arts) - Min</t>
  </si>
  <si>
    <t>SCMIN2149</t>
  </si>
  <si>
    <t>Theatre &amp; Performance - Minor</t>
  </si>
  <si>
    <t>SCMIN2150</t>
  </si>
  <si>
    <t>SCMINMDS</t>
  </si>
  <si>
    <t>Media Studies - Minor</t>
  </si>
  <si>
    <t>SCSPE11262</t>
  </si>
  <si>
    <t>Studio - Specialist</t>
  </si>
  <si>
    <t>Studio Art - Specialist</t>
  </si>
  <si>
    <t>SCSPE1170</t>
  </si>
  <si>
    <t>Arts Mgt - Specialist (co-op)</t>
  </si>
  <si>
    <t>SCSPE1180</t>
  </si>
  <si>
    <t>Arts MGT Field Place-t Str Spe</t>
  </si>
  <si>
    <t>SCSPE1190</t>
  </si>
  <si>
    <t>Arts MGT Standard Stream-Spec</t>
  </si>
  <si>
    <t>SCSPEJOU</t>
  </si>
  <si>
    <t>Journalism - Specialist (Join)</t>
  </si>
  <si>
    <t>Journalism -Specialist (Joint)</t>
  </si>
  <si>
    <t>Dept (A)</t>
  </si>
  <si>
    <t>Program (A)</t>
  </si>
  <si>
    <t>Dept (B)</t>
  </si>
  <si>
    <t>Program (B)</t>
  </si>
  <si>
    <t>Dept of Arts, Culture and Media</t>
  </si>
  <si>
    <t>Centre for French and Linguistics</t>
  </si>
  <si>
    <t>French</t>
  </si>
  <si>
    <t>Linguistics</t>
  </si>
  <si>
    <t>Dept of Anthropology</t>
  </si>
  <si>
    <t>Anthropology Socio-Cultural</t>
  </si>
  <si>
    <t>Media Studies Stream</t>
  </si>
  <si>
    <t>New Media (Joint)</t>
  </si>
  <si>
    <t>Studio Art</t>
  </si>
  <si>
    <t>Dept of Biological Sciences</t>
  </si>
  <si>
    <t>Human Biology</t>
  </si>
  <si>
    <t>Molecular Biology, Immunology and Disease</t>
  </si>
  <si>
    <t>Dept of Computer &amp; Mathematical Sciences</t>
  </si>
  <si>
    <t>Mathematics</t>
  </si>
  <si>
    <t>Dept of English</t>
  </si>
  <si>
    <t>English</t>
  </si>
  <si>
    <t>Dept of Global Development Studies</t>
  </si>
  <si>
    <t>International Development Studies</t>
  </si>
  <si>
    <t>Dept of Health and Society</t>
  </si>
  <si>
    <t>Health Studies - Health Policy</t>
  </si>
  <si>
    <t>Health Studies - Population Health</t>
  </si>
  <si>
    <t>Dept of Historical and Cultural Studies</t>
  </si>
  <si>
    <t>Globla Asia Studies</t>
  </si>
  <si>
    <t>History</t>
  </si>
  <si>
    <t>Women's Studies and Gender</t>
  </si>
  <si>
    <t>Dept of Human Geography</t>
  </si>
  <si>
    <t>City Studies</t>
  </si>
  <si>
    <t>Dept of Language Studies</t>
  </si>
  <si>
    <t>Dept of Management</t>
  </si>
  <si>
    <t>Economics for Management</t>
  </si>
  <si>
    <t>Dept of Physical and Environmental Sciences</t>
  </si>
  <si>
    <t>Biochemistry</t>
  </si>
  <si>
    <t>Chemistry</t>
  </si>
  <si>
    <t>Dept of Political Science</t>
  </si>
  <si>
    <t>Political Science</t>
  </si>
  <si>
    <t>Dept of Psychology</t>
  </si>
  <si>
    <t>Psychology</t>
  </si>
  <si>
    <t>Dept of Sociology</t>
  </si>
  <si>
    <t>Sociology</t>
  </si>
  <si>
    <t>Health Studies</t>
  </si>
  <si>
    <t>Journalism Studies Stream</t>
  </si>
  <si>
    <t>Theatre and Performance</t>
  </si>
  <si>
    <t>Statistics</t>
  </si>
  <si>
    <t>Creative Writing</t>
  </si>
  <si>
    <t>Health Studies (co-op)</t>
  </si>
  <si>
    <t>Economics for Management Studies</t>
  </si>
  <si>
    <t>Dept of Philosophy</t>
  </si>
  <si>
    <t>Philosophy</t>
  </si>
  <si>
    <t>Public Policy</t>
  </si>
  <si>
    <t>Drama</t>
  </si>
  <si>
    <t>Statistics (co-op)</t>
  </si>
  <si>
    <t>English (co-op)</t>
  </si>
  <si>
    <t>Global Asia Studies</t>
  </si>
  <si>
    <t>Women's and Gender Studies</t>
  </si>
  <si>
    <t>Environ Studies (Arts)</t>
  </si>
  <si>
    <t>Environmental Science</t>
  </si>
  <si>
    <t>Public Policy (co-op)</t>
  </si>
  <si>
    <t>Mental Health Studies</t>
  </si>
  <si>
    <t>Anthropology</t>
  </si>
  <si>
    <t>Evolutionary Anthropology</t>
  </si>
  <si>
    <t>Computer Science (co-op)</t>
  </si>
  <si>
    <t>City Studies (co-op)</t>
  </si>
  <si>
    <t>Physical Sciences</t>
  </si>
  <si>
    <t>Anthropology Evolutionary</t>
  </si>
  <si>
    <t>Computer Science</t>
  </si>
  <si>
    <t>Religion (closed)</t>
  </si>
  <si>
    <t>Human Geography</t>
  </si>
  <si>
    <t>Environmental Studies</t>
  </si>
  <si>
    <t>Biology</t>
  </si>
  <si>
    <t>Conservation and Biodiversity</t>
  </si>
  <si>
    <t>Mathematics (co-op)</t>
  </si>
  <si>
    <t>Dept of Neuroscience (Biological Sciences/Psychology)</t>
  </si>
  <si>
    <t>Neuroscience (Biological Sciences/Psychology)</t>
  </si>
  <si>
    <t>Physics &amp; Astrophysics</t>
  </si>
  <si>
    <t>Physical &amp; Human Geography</t>
  </si>
  <si>
    <t>French (co-op)</t>
  </si>
  <si>
    <t>Neuroscience</t>
  </si>
  <si>
    <t>FTE as of April 30 (2019-2023) - ACM</t>
  </si>
  <si>
    <t>Employee Group - Academic</t>
  </si>
  <si>
    <t>Position</t>
  </si>
  <si>
    <t>Position Description</t>
  </si>
  <si>
    <t>Last name</t>
  </si>
  <si>
    <t>First name</t>
  </si>
  <si>
    <t>Note</t>
  </si>
  <si>
    <t>Professoriate Tn-Strm</t>
  </si>
  <si>
    <t>Freeman</t>
  </si>
  <si>
    <t>Barry</t>
  </si>
  <si>
    <t>Kwan</t>
  </si>
  <si>
    <t>Will</t>
  </si>
  <si>
    <t>Gervers</t>
  </si>
  <si>
    <t>Michael</t>
  </si>
  <si>
    <t>Stanbridge</t>
  </si>
  <si>
    <t>Alan</t>
  </si>
  <si>
    <t>Hlady</t>
  </si>
  <si>
    <t>Marla</t>
  </si>
  <si>
    <t>Harney</t>
  </si>
  <si>
    <t>Elizabeth</t>
  </si>
  <si>
    <t>Phu</t>
  </si>
  <si>
    <t>Thy</t>
  </si>
  <si>
    <t>Campbell</t>
  </si>
  <si>
    <t>Mark</t>
  </si>
  <si>
    <t>Mantie</t>
  </si>
  <si>
    <t>Roger Allan</t>
  </si>
  <si>
    <t>Petit</t>
  </si>
  <si>
    <t>Bai</t>
  </si>
  <si>
    <t>Ruoyun</t>
  </si>
  <si>
    <t>Gu</t>
  </si>
  <si>
    <t>Yi</t>
  </si>
  <si>
    <t>Burchell</t>
  </si>
  <si>
    <t>Kenzie</t>
  </si>
  <si>
    <t>Cruz</t>
  </si>
  <si>
    <t>Patrick</t>
  </si>
  <si>
    <t>Nieborg</t>
  </si>
  <si>
    <t>David</t>
  </si>
  <si>
    <t>Rault</t>
  </si>
  <si>
    <t>Jasmine</t>
  </si>
  <si>
    <t>Cowan</t>
  </si>
  <si>
    <t>Theresa (T.L.)</t>
  </si>
  <si>
    <t>Yu</t>
  </si>
  <si>
    <t>Sherry (Soomin)</t>
  </si>
  <si>
    <t>Luka</t>
  </si>
  <si>
    <t>MaryElizabeth</t>
  </si>
  <si>
    <t>Leffler</t>
  </si>
  <si>
    <t>Elliot</t>
  </si>
  <si>
    <t>Mazinani</t>
  </si>
  <si>
    <t>Sanaz</t>
  </si>
  <si>
    <t>Risk</t>
  </si>
  <si>
    <t>Laura Jenny</t>
  </si>
  <si>
    <t>Suzuki</t>
  </si>
  <si>
    <t>Kotoka</t>
  </si>
  <si>
    <t>Osahor</t>
  </si>
  <si>
    <t>Obinnamaka Emmanuel</t>
  </si>
  <si>
    <t>Do Nascimento Grohmann</t>
  </si>
  <si>
    <t>Rafael</t>
  </si>
  <si>
    <t xml:space="preserve">Tenure Stream FTE </t>
  </si>
  <si>
    <t>Teaching Stream Continuing</t>
  </si>
  <si>
    <t>Mars</t>
  </si>
  <si>
    <t>Tanya</t>
  </si>
  <si>
    <t>Chan</t>
  </si>
  <si>
    <t>Leslie</t>
  </si>
  <si>
    <t>Hlynsky</t>
  </si>
  <si>
    <t>Webster</t>
  </si>
  <si>
    <t>Erin</t>
  </si>
  <si>
    <t>MacDonald</t>
  </si>
  <si>
    <t>Ann</t>
  </si>
  <si>
    <t>Lamie</t>
  </si>
  <si>
    <t>Patricia</t>
  </si>
  <si>
    <t>Helwig</t>
  </si>
  <si>
    <t>Sherri</t>
  </si>
  <si>
    <t>Tucker</t>
  </si>
  <si>
    <t>Lynn Catherine</t>
  </si>
  <si>
    <t>Irving</t>
  </si>
  <si>
    <t>Stephen</t>
  </si>
  <si>
    <t>Cudjoe</t>
  </si>
  <si>
    <t>Joseanne</t>
  </si>
  <si>
    <t xml:space="preserve">Teaching Stream FTE </t>
  </si>
  <si>
    <t>Teaching Stream, Part-Time</t>
  </si>
  <si>
    <t>Durayappah</t>
  </si>
  <si>
    <t>Sudharshan</t>
  </si>
  <si>
    <t>Onodera</t>
  </si>
  <si>
    <t>Midori Jean</t>
  </si>
  <si>
    <t>converted from lecturer/sr.lecturer to teaching stream PT in 2021-22</t>
  </si>
  <si>
    <t>Lecturer/Sr. Lecturer</t>
  </si>
  <si>
    <t>Brotman</t>
  </si>
  <si>
    <t>Yael</t>
  </si>
  <si>
    <t>Teaching Stream Non-Continuing</t>
  </si>
  <si>
    <t>Leong</t>
  </si>
  <si>
    <t>Tony</t>
  </si>
  <si>
    <t>Koroshegyi</t>
  </si>
  <si>
    <t>Arnold</t>
  </si>
  <si>
    <t>Goreas</t>
  </si>
  <si>
    <t>Lee</t>
  </si>
  <si>
    <t>Reid</t>
  </si>
  <si>
    <t>Maggie</t>
  </si>
  <si>
    <t>Pivato</t>
  </si>
  <si>
    <t>Juliana</t>
  </si>
  <si>
    <t>Dvorkin</t>
  </si>
  <si>
    <t>Jeffrey  Allan</t>
  </si>
  <si>
    <t>Professoriate Non-Tn</t>
  </si>
  <si>
    <t>Roderique</t>
  </si>
  <si>
    <t>Hadiya</t>
  </si>
  <si>
    <t>Sicondolfo</t>
  </si>
  <si>
    <t>Claudia</t>
  </si>
  <si>
    <t>Da Silva Melo</t>
  </si>
  <si>
    <t>Carla</t>
  </si>
  <si>
    <t>Abdallah</t>
  </si>
  <si>
    <t>Hiba</t>
  </si>
  <si>
    <t>Lujan</t>
  </si>
  <si>
    <t>Jason</t>
  </si>
  <si>
    <t>Hasznos</t>
  </si>
  <si>
    <t>Daniel</t>
  </si>
  <si>
    <t>Moir</t>
  </si>
  <si>
    <t>Aidan Marie</t>
  </si>
  <si>
    <t xml:space="preserve">Other Academic  FTE </t>
  </si>
  <si>
    <t xml:space="preserve">Total Academic Staff FTE </t>
  </si>
  <si>
    <t>Employee Group - Administrative</t>
  </si>
  <si>
    <t>Assistant to the Chair</t>
  </si>
  <si>
    <t>King</t>
  </si>
  <si>
    <t>Rosanne</t>
  </si>
  <si>
    <t>Iter Project Manager</t>
  </si>
  <si>
    <t>English-Haskin</t>
  </si>
  <si>
    <t>Margaret</t>
  </si>
  <si>
    <t>Iter Assistant to Project Manager</t>
  </si>
  <si>
    <t>Cosic</t>
  </si>
  <si>
    <t>Marian</t>
  </si>
  <si>
    <t>Financial and Administrative Coordinator</t>
  </si>
  <si>
    <t>Hretsina</t>
  </si>
  <si>
    <t>Monica</t>
  </si>
  <si>
    <t>Iter Clerk</t>
  </si>
  <si>
    <t>Piersol</t>
  </si>
  <si>
    <t>Anabela</t>
  </si>
  <si>
    <t>Manager, Finance and Administration</t>
  </si>
  <si>
    <t>Nessia</t>
  </si>
  <si>
    <t>Minda</t>
  </si>
  <si>
    <t>Undergraduate Coordinator</t>
  </si>
  <si>
    <t>Neves</t>
  </si>
  <si>
    <t>Milene</t>
  </si>
  <si>
    <t>Chowdhury</t>
  </si>
  <si>
    <t>Samiha</t>
  </si>
  <si>
    <t>duplicate pos#</t>
  </si>
  <si>
    <t>Program Manager</t>
  </si>
  <si>
    <t>Hussain</t>
  </si>
  <si>
    <t>Manaal Afzal</t>
  </si>
  <si>
    <t>Media Labs Technician</t>
  </si>
  <si>
    <t>Lugo Mijares</t>
  </si>
  <si>
    <t>Manuel</t>
  </si>
  <si>
    <t>Theatre and Studio Technician</t>
  </si>
  <si>
    <t>Cleminson</t>
  </si>
  <si>
    <t>Joshua</t>
  </si>
  <si>
    <t>Arts Media Culture Technician</t>
  </si>
  <si>
    <t>Dela Cruz</t>
  </si>
  <si>
    <t>Christopher</t>
  </si>
  <si>
    <t>Communications Administrator</t>
  </si>
  <si>
    <t>Wong</t>
  </si>
  <si>
    <t>Departmental Assistant</t>
  </si>
  <si>
    <t>Mohanraj</t>
  </si>
  <si>
    <t>Sylvia</t>
  </si>
  <si>
    <t>Manager, Technical Operations</t>
  </si>
  <si>
    <t>Bracegirdle</t>
  </si>
  <si>
    <t>Pullara</t>
  </si>
  <si>
    <t>Melissa</t>
  </si>
  <si>
    <t xml:space="preserve">Office FTE </t>
  </si>
  <si>
    <t xml:space="preserve">Total Administrative Staff FTE </t>
  </si>
  <si>
    <t>Number of Courses Taught by Union by Term by Year (May 2018-Apr 2023)</t>
  </si>
  <si>
    <t>ACM</t>
  </si>
  <si>
    <t>Unit 1 Course Instructor</t>
  </si>
  <si>
    <t>Summer</t>
  </si>
  <si>
    <t>Fall</t>
  </si>
  <si>
    <t>Winter</t>
  </si>
  <si>
    <t>Unit 1 Total</t>
  </si>
  <si>
    <t>Unit 3 Sessional Lecturer</t>
  </si>
  <si>
    <t>Unit 3 Total</t>
  </si>
  <si>
    <t>*Note: Values have been rounded to the nearest whole number</t>
  </si>
  <si>
    <t>Total Hours of TA &amp; SIA by Union by Term by Year (May 2018-Apr 2023)</t>
  </si>
  <si>
    <t>Unit 1 Teaching Assistant</t>
  </si>
  <si>
    <t>Unit 3 Sessional Instructional Assistant</t>
  </si>
  <si>
    <t>May 2018 to April 2023 Faculty Age Distribution  - ACM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</si>
</sst>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9"/>
      <color rgb="FF002060"/>
      <name val="Calibri"/>
      <family val="2"/>
      <scheme val="minor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name val="Arial"/>
    </font>
    <font>
      <sz val="10"/>
      <name val="Geneva"/>
    </font>
    <font>
      <b/>
      <sz val="10"/>
      <name val="Arial"/>
      <family val="2"/>
    </font>
    <font>
      <i/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0" fontId="14" fillId="0" borderId="0"/>
    <xf numFmtId="0" fontId="15" fillId="0" borderId="0"/>
    <xf numFmtId="0" fontId="1" fillId="0" borderId="0"/>
  </cellStyleXfs>
  <cellXfs count="171">
    <xf numFmtId="0" fontId="0" fillId="0" borderId="0" xfId="0"/>
    <xf numFmtId="0" fontId="3" fillId="0" borderId="0" xfId="2" applyFont="1"/>
    <xf numFmtId="0" fontId="5" fillId="2" borderId="1" xfId="1" applyFont="1" applyFill="1" applyBorder="1" applyAlignment="1">
      <alignment horizontal="center" vertical="center" wrapText="1"/>
    </xf>
    <xf numFmtId="0" fontId="6" fillId="0" borderId="0" xfId="2" applyFont="1"/>
    <xf numFmtId="0" fontId="7" fillId="0" borderId="0" xfId="3" applyFont="1" applyAlignment="1">
      <alignment vertical="top"/>
    </xf>
    <xf numFmtId="0" fontId="8" fillId="0" borderId="0" xfId="0" applyFont="1"/>
    <xf numFmtId="0" fontId="8" fillId="0" borderId="0" xfId="1" applyFont="1" applyAlignment="1">
      <alignment vertical="center"/>
    </xf>
    <xf numFmtId="164" fontId="9" fillId="0" borderId="0" xfId="4" applyNumberFormat="1" applyFont="1" applyFill="1" applyBorder="1" applyAlignment="1">
      <alignment horizontal="right" vertical="center"/>
    </xf>
    <xf numFmtId="164" fontId="8" fillId="0" borderId="0" xfId="4" applyNumberFormat="1" applyFont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164" fontId="7" fillId="0" borderId="2" xfId="4" applyNumberFormat="1" applyFont="1" applyFill="1" applyBorder="1" applyAlignment="1">
      <alignment horizontal="right" vertical="center"/>
    </xf>
    <xf numFmtId="164" fontId="8" fillId="0" borderId="2" xfId="4" applyNumberFormat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164" fontId="8" fillId="0" borderId="3" xfId="4" applyNumberFormat="1" applyFont="1" applyFill="1" applyBorder="1" applyAlignment="1">
      <alignment horizontal="right" vertical="center"/>
    </xf>
    <xf numFmtId="164" fontId="8" fillId="0" borderId="3" xfId="4" applyNumberFormat="1" applyFont="1" applyBorder="1" applyAlignment="1">
      <alignment horizontal="right" vertical="center"/>
    </xf>
    <xf numFmtId="0" fontId="8" fillId="0" borderId="3" xfId="1" applyFont="1" applyBorder="1" applyAlignment="1">
      <alignment horizontal="right" vertical="center"/>
    </xf>
    <xf numFmtId="164" fontId="8" fillId="0" borderId="4" xfId="4" applyNumberFormat="1" applyFont="1" applyBorder="1" applyAlignment="1">
      <alignment horizontal="right" vertical="center"/>
    </xf>
    <xf numFmtId="0" fontId="8" fillId="0" borderId="4" xfId="1" applyFont="1" applyBorder="1" applyAlignment="1">
      <alignment horizontal="right" vertical="center"/>
    </xf>
    <xf numFmtId="0" fontId="2" fillId="0" borderId="0" xfId="2"/>
    <xf numFmtId="0" fontId="10" fillId="0" borderId="0" xfId="1" applyFont="1"/>
    <xf numFmtId="0" fontId="8" fillId="0" borderId="0" xfId="2" applyFont="1"/>
    <xf numFmtId="164" fontId="1" fillId="0" borderId="5" xfId="4" applyNumberFormat="1" applyFont="1" applyFill="1" applyBorder="1" applyAlignment="1">
      <alignment horizontal="right"/>
    </xf>
    <xf numFmtId="164" fontId="1" fillId="0" borderId="5" xfId="4" applyNumberFormat="1" applyFont="1" applyBorder="1" applyAlignment="1">
      <alignment horizontal="right"/>
    </xf>
    <xf numFmtId="0" fontId="1" fillId="0" borderId="5" xfId="1" applyBorder="1"/>
    <xf numFmtId="164" fontId="1" fillId="0" borderId="6" xfId="4" applyNumberFormat="1" applyFont="1" applyFill="1" applyBorder="1" applyAlignment="1">
      <alignment horizontal="right"/>
    </xf>
    <xf numFmtId="164" fontId="1" fillId="0" borderId="6" xfId="4" applyNumberFormat="1" applyFont="1" applyBorder="1" applyAlignment="1">
      <alignment horizontal="right"/>
    </xf>
    <xf numFmtId="0" fontId="1" fillId="0" borderId="6" xfId="1" applyBorder="1"/>
    <xf numFmtId="164" fontId="11" fillId="3" borderId="6" xfId="4" applyNumberFormat="1" applyFont="1" applyFill="1" applyBorder="1" applyAlignment="1">
      <alignment horizontal="right"/>
    </xf>
    <xf numFmtId="0" fontId="11" fillId="3" borderId="6" xfId="1" applyFont="1" applyFill="1" applyBorder="1"/>
    <xf numFmtId="164" fontId="1" fillId="0" borderId="2" xfId="4" applyNumberFormat="1" applyFont="1" applyFill="1" applyBorder="1" applyAlignment="1">
      <alignment horizontal="right"/>
    </xf>
    <xf numFmtId="164" fontId="1" fillId="0" borderId="2" xfId="4" applyNumberFormat="1" applyFont="1" applyBorder="1" applyAlignment="1">
      <alignment horizontal="right"/>
    </xf>
    <xf numFmtId="0" fontId="1" fillId="0" borderId="2" xfId="1" applyBorder="1"/>
    <xf numFmtId="0" fontId="5" fillId="2" borderId="6" xfId="1" applyFont="1" applyFill="1" applyBorder="1" applyAlignment="1">
      <alignment horizontal="center" vertical="center" wrapText="1"/>
    </xf>
    <xf numFmtId="0" fontId="12" fillId="0" borderId="0" xfId="1" applyFont="1"/>
    <xf numFmtId="0" fontId="8" fillId="0" borderId="0" xfId="2" applyFont="1" applyAlignment="1">
      <alignment horizontal="right"/>
    </xf>
    <xf numFmtId="0" fontId="8" fillId="0" borderId="0" xfId="1" applyFont="1"/>
    <xf numFmtId="0" fontId="5" fillId="4" borderId="6" xfId="1" applyFont="1" applyFill="1" applyBorder="1" applyAlignment="1">
      <alignment horizontal="center" vertical="center" wrapText="1"/>
    </xf>
    <xf numFmtId="0" fontId="13" fillId="0" borderId="0" xfId="1" applyFont="1"/>
    <xf numFmtId="0" fontId="14" fillId="0" borderId="0" xfId="5"/>
    <xf numFmtId="0" fontId="4" fillId="0" borderId="0" xfId="5" applyFont="1"/>
    <xf numFmtId="1" fontId="4" fillId="0" borderId="0" xfId="6" applyNumberFormat="1" applyFont="1" applyAlignment="1">
      <alignment horizontal="left"/>
    </xf>
    <xf numFmtId="3" fontId="16" fillId="0" borderId="7" xfId="5" applyNumberFormat="1" applyFont="1" applyBorder="1"/>
    <xf numFmtId="0" fontId="16" fillId="0" borderId="7" xfId="5" applyFont="1" applyBorder="1"/>
    <xf numFmtId="3" fontId="16" fillId="0" borderId="0" xfId="6" applyNumberFormat="1" applyFont="1"/>
    <xf numFmtId="1" fontId="16" fillId="0" borderId="0" xfId="6" applyNumberFormat="1" applyFont="1"/>
    <xf numFmtId="3" fontId="4" fillId="0" borderId="0" xfId="6" applyNumberFormat="1" applyFont="1"/>
    <xf numFmtId="3" fontId="4" fillId="0" borderId="8" xfId="6" applyNumberFormat="1" applyFont="1" applyBorder="1"/>
    <xf numFmtId="0" fontId="4" fillId="0" borderId="8" xfId="6" applyFont="1" applyBorder="1"/>
    <xf numFmtId="0" fontId="4" fillId="0" borderId="8" xfId="6" applyFont="1" applyBorder="1" applyAlignment="1">
      <alignment horizontal="left"/>
    </xf>
    <xf numFmtId="0" fontId="17" fillId="0" borderId="8" xfId="6" applyFont="1" applyBorder="1" applyAlignment="1">
      <alignment horizontal="left"/>
    </xf>
    <xf numFmtId="3" fontId="16" fillId="0" borderId="8" xfId="6" applyNumberFormat="1" applyFont="1" applyBorder="1"/>
    <xf numFmtId="0" fontId="16" fillId="0" borderId="8" xfId="6" applyFont="1" applyBorder="1" applyAlignment="1">
      <alignment horizontal="left"/>
    </xf>
    <xf numFmtId="0" fontId="18" fillId="0" borderId="0" xfId="5" applyFont="1"/>
    <xf numFmtId="0" fontId="17" fillId="0" borderId="0" xfId="5" applyFont="1"/>
    <xf numFmtId="0" fontId="19" fillId="0" borderId="0" xfId="5" applyFont="1"/>
    <xf numFmtId="3" fontId="16" fillId="0" borderId="7" xfId="6" applyNumberFormat="1" applyFont="1" applyBorder="1"/>
    <xf numFmtId="1" fontId="16" fillId="0" borderId="7" xfId="6" applyNumberFormat="1" applyFont="1" applyBorder="1"/>
    <xf numFmtId="0" fontId="4" fillId="0" borderId="0" xfId="6" applyFont="1"/>
    <xf numFmtId="0" fontId="17" fillId="0" borderId="8" xfId="6" applyFont="1" applyBorder="1"/>
    <xf numFmtId="0" fontId="16" fillId="0" borderId="0" xfId="5" applyFont="1"/>
    <xf numFmtId="0" fontId="16" fillId="0" borderId="0" xfId="6" applyFont="1"/>
    <xf numFmtId="0" fontId="16" fillId="0" borderId="8" xfId="6" applyFont="1" applyBorder="1"/>
    <xf numFmtId="1" fontId="16" fillId="0" borderId="8" xfId="6" applyNumberFormat="1" applyFont="1" applyBorder="1"/>
    <xf numFmtId="0" fontId="4" fillId="5" borderId="0" xfId="5" applyFont="1" applyFill="1"/>
    <xf numFmtId="0" fontId="0" fillId="0" borderId="8" xfId="6" applyFont="1" applyBorder="1" applyAlignment="1">
      <alignment horizontal="left"/>
    </xf>
    <xf numFmtId="0" fontId="0" fillId="0" borderId="9" xfId="6" applyFont="1" applyBorder="1" applyAlignment="1">
      <alignment horizontal="left"/>
    </xf>
    <xf numFmtId="0" fontId="4" fillId="0" borderId="9" xfId="6" applyFont="1" applyBorder="1"/>
    <xf numFmtId="0" fontId="17" fillId="0" borderId="9" xfId="6" applyFont="1" applyBorder="1"/>
    <xf numFmtId="1" fontId="20" fillId="0" borderId="0" xfId="6" applyNumberFormat="1" applyFont="1"/>
    <xf numFmtId="1" fontId="16" fillId="0" borderId="0" xfId="6" applyNumberFormat="1" applyFont="1" applyAlignment="1">
      <alignment horizontal="left"/>
    </xf>
    <xf numFmtId="4" fontId="4" fillId="0" borderId="0" xfId="6" applyNumberFormat="1" applyFont="1"/>
    <xf numFmtId="0" fontId="19" fillId="0" borderId="0" xfId="6" applyFont="1" applyAlignment="1">
      <alignment horizontal="left"/>
    </xf>
    <xf numFmtId="0" fontId="21" fillId="0" borderId="0" xfId="5" applyFont="1" applyAlignment="1">
      <alignment horizontal="center"/>
    </xf>
    <xf numFmtId="1" fontId="21" fillId="0" borderId="0" xfId="6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6" borderId="1" xfId="0" applyFill="1" applyBorder="1" applyAlignment="1">
      <alignment horizontal="left"/>
    </xf>
    <xf numFmtId="2" fontId="0" fillId="0" borderId="1" xfId="0" applyNumberFormat="1" applyBorder="1"/>
    <xf numFmtId="1" fontId="0" fillId="0" borderId="10" xfId="0" applyNumberFormat="1" applyBorder="1"/>
    <xf numFmtId="2" fontId="0" fillId="0" borderId="11" xfId="0" applyNumberFormat="1" applyBorder="1"/>
    <xf numFmtId="1" fontId="0" fillId="0" borderId="12" xfId="0" applyNumberFormat="1" applyBorder="1"/>
    <xf numFmtId="0" fontId="0" fillId="0" borderId="11" xfId="0" applyBorder="1" applyAlignment="1">
      <alignment horizontal="left"/>
    </xf>
    <xf numFmtId="0" fontId="0" fillId="0" borderId="1" xfId="0" applyBorder="1"/>
    <xf numFmtId="0" fontId="22" fillId="0" borderId="0" xfId="0" applyFont="1"/>
    <xf numFmtId="0" fontId="22" fillId="0" borderId="13" xfId="0" applyFont="1" applyBorder="1"/>
    <xf numFmtId="0" fontId="22" fillId="7" borderId="13" xfId="0" applyFont="1" applyFill="1" applyBorder="1"/>
    <xf numFmtId="0" fontId="0" fillId="8" borderId="0" xfId="0" applyFill="1"/>
    <xf numFmtId="49" fontId="22" fillId="0" borderId="0" xfId="0" applyNumberFormat="1" applyFont="1"/>
    <xf numFmtId="0" fontId="0" fillId="6" borderId="1" xfId="0" applyFill="1" applyBorder="1"/>
    <xf numFmtId="0" fontId="0" fillId="6" borderId="0" xfId="0" applyFill="1"/>
    <xf numFmtId="0" fontId="23" fillId="0" borderId="0" xfId="2" applyFont="1" applyAlignment="1">
      <alignment wrapText="1"/>
    </xf>
    <xf numFmtId="0" fontId="23" fillId="0" borderId="0" xfId="2" applyFont="1"/>
    <xf numFmtId="0" fontId="24" fillId="0" borderId="0" xfId="2" applyFont="1" applyAlignment="1">
      <alignment wrapText="1"/>
    </xf>
    <xf numFmtId="0" fontId="24" fillId="0" borderId="0" xfId="2" applyFont="1"/>
    <xf numFmtId="0" fontId="25" fillId="0" borderId="0" xfId="7" applyFont="1"/>
    <xf numFmtId="0" fontId="1" fillId="0" borderId="0" xfId="7"/>
    <xf numFmtId="0" fontId="1" fillId="0" borderId="0" xfId="7" applyAlignment="1">
      <alignment horizontal="center"/>
    </xf>
    <xf numFmtId="0" fontId="11" fillId="0" borderId="0" xfId="0" applyFont="1"/>
    <xf numFmtId="0" fontId="22" fillId="0" borderId="14" xfId="7" applyFont="1" applyBorder="1"/>
    <xf numFmtId="0" fontId="22" fillId="0" borderId="15" xfId="7" applyFont="1" applyBorder="1"/>
    <xf numFmtId="0" fontId="22" fillId="0" borderId="16" xfId="7" applyFont="1" applyBorder="1"/>
    <xf numFmtId="0" fontId="22" fillId="0" borderId="17" xfId="7" applyFont="1" applyBorder="1"/>
    <xf numFmtId="0" fontId="22" fillId="0" borderId="16" xfId="7" applyFont="1" applyBorder="1" applyAlignment="1">
      <alignment horizontal="center"/>
    </xf>
    <xf numFmtId="0" fontId="22" fillId="0" borderId="18" xfId="7" applyFont="1" applyBorder="1" applyAlignment="1">
      <alignment horizontal="center"/>
    </xf>
    <xf numFmtId="0" fontId="1" fillId="0" borderId="20" xfId="0" applyFont="1" applyBorder="1"/>
    <xf numFmtId="0" fontId="1" fillId="0" borderId="0" xfId="0" applyFont="1"/>
    <xf numFmtId="0" fontId="1" fillId="0" borderId="21" xfId="7" applyBorder="1" applyAlignment="1">
      <alignment horizontal="center"/>
    </xf>
    <xf numFmtId="0" fontId="1" fillId="0" borderId="22" xfId="7" applyBorder="1" applyAlignment="1">
      <alignment horizontal="center"/>
    </xf>
    <xf numFmtId="0" fontId="1" fillId="0" borderId="23" xfId="7" applyBorder="1"/>
    <xf numFmtId="0" fontId="1" fillId="0" borderId="22" xfId="7" applyBorder="1"/>
    <xf numFmtId="0" fontId="22" fillId="9" borderId="16" xfId="7" quotePrefix="1" applyFont="1" applyFill="1" applyBorder="1" applyAlignment="1">
      <alignment horizontal="center"/>
    </xf>
    <xf numFmtId="0" fontId="22" fillId="9" borderId="14" xfId="7" applyFont="1" applyFill="1" applyBorder="1"/>
    <xf numFmtId="0" fontId="1" fillId="0" borderId="27" xfId="7" applyBorder="1" applyAlignment="1">
      <alignment horizontal="center"/>
    </xf>
    <xf numFmtId="0" fontId="1" fillId="0" borderId="23" xfId="7" applyBorder="1" applyAlignment="1">
      <alignment horizontal="center"/>
    </xf>
    <xf numFmtId="0" fontId="22" fillId="9" borderId="16" xfId="7" applyFont="1" applyFill="1" applyBorder="1" applyAlignment="1">
      <alignment horizontal="center"/>
    </xf>
    <xf numFmtId="0" fontId="22" fillId="9" borderId="28" xfId="7" applyFont="1" applyFill="1" applyBorder="1" applyAlignment="1">
      <alignment horizontal="center"/>
    </xf>
    <xf numFmtId="0" fontId="26" fillId="6" borderId="16" xfId="7" applyFont="1" applyFill="1" applyBorder="1" applyAlignment="1">
      <alignment horizontal="center"/>
    </xf>
    <xf numFmtId="0" fontId="22" fillId="0" borderId="29" xfId="7" applyFont="1" applyBorder="1" applyAlignment="1">
      <alignment horizontal="left"/>
    </xf>
    <xf numFmtId="0" fontId="22" fillId="0" borderId="28" xfId="7" applyFont="1" applyBorder="1"/>
    <xf numFmtId="0" fontId="22" fillId="0" borderId="14" xfId="7" applyFont="1" applyBorder="1" applyAlignment="1">
      <alignment horizontal="center"/>
    </xf>
    <xf numFmtId="0" fontId="1" fillId="0" borderId="30" xfId="7" applyBorder="1" applyAlignment="1">
      <alignment horizontal="center"/>
    </xf>
    <xf numFmtId="0" fontId="1" fillId="0" borderId="31" xfId="7" applyBorder="1" applyAlignment="1">
      <alignment horizontal="center"/>
    </xf>
    <xf numFmtId="0" fontId="0" fillId="0" borderId="32" xfId="7" applyFont="1" applyBorder="1"/>
    <xf numFmtId="0" fontId="1" fillId="0" borderId="32" xfId="7" applyBorder="1"/>
    <xf numFmtId="0" fontId="22" fillId="9" borderId="15" xfId="7" applyFont="1" applyFill="1" applyBorder="1" applyAlignment="1">
      <alignment horizontal="center"/>
    </xf>
    <xf numFmtId="0" fontId="26" fillId="6" borderId="33" xfId="7" applyFont="1" applyFill="1" applyBorder="1" applyAlignment="1">
      <alignment horizontal="center"/>
    </xf>
    <xf numFmtId="0" fontId="26" fillId="6" borderId="34" xfId="7" applyFont="1" applyFill="1" applyBorder="1"/>
    <xf numFmtId="0" fontId="25" fillId="0" borderId="0" xfId="0" applyFont="1"/>
    <xf numFmtId="2" fontId="0" fillId="0" borderId="0" xfId="0" applyNumberFormat="1"/>
    <xf numFmtId="1" fontId="22" fillId="0" borderId="16" xfId="0" applyNumberFormat="1" applyFont="1" applyBorder="1" applyAlignment="1">
      <alignment horizontal="center" vertical="center"/>
    </xf>
    <xf numFmtId="1" fontId="22" fillId="0" borderId="2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left" vertical="center"/>
    </xf>
    <xf numFmtId="1" fontId="1" fillId="0" borderId="27" xfId="0" quotePrefix="1" applyNumberFormat="1" applyFont="1" applyBorder="1" applyAlignment="1">
      <alignment horizontal="center" vertical="center"/>
    </xf>
    <xf numFmtId="1" fontId="1" fillId="0" borderId="36" xfId="0" quotePrefix="1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left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left" vertical="center"/>
    </xf>
    <xf numFmtId="1" fontId="1" fillId="0" borderId="41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22" fillId="6" borderId="16" xfId="0" applyNumberFormat="1" applyFont="1" applyFill="1" applyBorder="1" applyAlignment="1">
      <alignment horizontal="center" vertical="center"/>
    </xf>
    <xf numFmtId="1" fontId="22" fillId="6" borderId="28" xfId="0" applyNumberFormat="1" applyFont="1" applyFill="1" applyBorder="1" applyAlignment="1">
      <alignment horizontal="center" vertical="center"/>
    </xf>
    <xf numFmtId="0" fontId="23" fillId="0" borderId="0" xfId="2" applyFont="1" applyAlignment="1">
      <alignment wrapText="1"/>
    </xf>
    <xf numFmtId="0" fontId="26" fillId="6" borderId="25" xfId="7" applyFont="1" applyFill="1" applyBorder="1" applyAlignment="1">
      <alignment horizontal="right"/>
    </xf>
    <xf numFmtId="0" fontId="26" fillId="6" borderId="26" xfId="7" applyFont="1" applyFill="1" applyBorder="1" applyAlignment="1">
      <alignment horizontal="right"/>
    </xf>
    <xf numFmtId="0" fontId="26" fillId="6" borderId="15" xfId="7" applyFont="1" applyFill="1" applyBorder="1" applyAlignment="1">
      <alignment horizontal="right"/>
    </xf>
    <xf numFmtId="0" fontId="22" fillId="0" borderId="19" xfId="7" applyFont="1" applyBorder="1" applyAlignment="1">
      <alignment horizontal="left" vertical="center" wrapText="1"/>
    </xf>
    <xf numFmtId="0" fontId="22" fillId="0" borderId="24" xfId="7" applyFont="1" applyBorder="1" applyAlignment="1">
      <alignment horizontal="left" vertical="center" wrapText="1"/>
    </xf>
    <xf numFmtId="0" fontId="22" fillId="9" borderId="25" xfId="7" applyFont="1" applyFill="1" applyBorder="1" applyAlignment="1">
      <alignment horizontal="right"/>
    </xf>
    <xf numFmtId="0" fontId="22" fillId="9" borderId="26" xfId="7" applyFont="1" applyFill="1" applyBorder="1" applyAlignment="1">
      <alignment horizontal="right"/>
    </xf>
    <xf numFmtId="0" fontId="22" fillId="9" borderId="18" xfId="7" applyFont="1" applyFill="1" applyBorder="1" applyAlignment="1">
      <alignment horizontal="right"/>
    </xf>
    <xf numFmtId="0" fontId="26" fillId="6" borderId="18" xfId="7" applyFont="1" applyFill="1" applyBorder="1" applyAlignment="1">
      <alignment horizontal="right"/>
    </xf>
    <xf numFmtId="0" fontId="22" fillId="0" borderId="19" xfId="7" applyFont="1" applyBorder="1" applyAlignment="1">
      <alignment horizontal="center" vertical="center" wrapText="1"/>
    </xf>
    <xf numFmtId="0" fontId="22" fillId="0" borderId="24" xfId="7" applyFont="1" applyBorder="1" applyAlignment="1">
      <alignment horizontal="center" vertical="center" wrapText="1"/>
    </xf>
    <xf numFmtId="0" fontId="22" fillId="9" borderId="15" xfId="7" applyFont="1" applyFill="1" applyBorder="1" applyAlignment="1">
      <alignment horizontal="right"/>
    </xf>
    <xf numFmtId="2" fontId="22" fillId="6" borderId="25" xfId="0" applyNumberFormat="1" applyFont="1" applyFill="1" applyBorder="1" applyAlignment="1">
      <alignment horizontal="left" vertical="center"/>
    </xf>
    <xf numFmtId="2" fontId="22" fillId="6" borderId="18" xfId="0" applyNumberFormat="1" applyFont="1" applyFill="1" applyBorder="1" applyAlignment="1">
      <alignment horizontal="left" vertical="center"/>
    </xf>
    <xf numFmtId="2" fontId="22" fillId="0" borderId="25" xfId="0" applyNumberFormat="1" applyFont="1" applyBorder="1" applyAlignment="1">
      <alignment horizontal="left" vertical="center"/>
    </xf>
    <xf numFmtId="2" fontId="22" fillId="0" borderId="18" xfId="0" applyNumberFormat="1" applyFont="1" applyBorder="1" applyAlignment="1">
      <alignment horizontal="left" vertical="center"/>
    </xf>
    <xf numFmtId="2" fontId="1" fillId="0" borderId="35" xfId="0" applyNumberFormat="1" applyFont="1" applyBorder="1" applyAlignment="1">
      <alignment horizontal="left" vertical="center"/>
    </xf>
    <xf numFmtId="2" fontId="1" fillId="0" borderId="37" xfId="0" applyNumberFormat="1" applyFont="1" applyBorder="1" applyAlignment="1">
      <alignment horizontal="left" vertical="center"/>
    </xf>
    <xf numFmtId="2" fontId="1" fillId="0" borderId="39" xfId="0" applyNumberFormat="1" applyFont="1" applyBorder="1" applyAlignment="1">
      <alignment horizontal="left" vertical="center"/>
    </xf>
    <xf numFmtId="2" fontId="1" fillId="0" borderId="25" xfId="0" applyNumberFormat="1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left" vertical="center" wrapText="1"/>
    </xf>
    <xf numFmtId="2" fontId="1" fillId="0" borderId="25" xfId="0" applyNumberFormat="1" applyFont="1" applyBorder="1" applyAlignment="1">
      <alignment horizontal="left" vertical="center"/>
    </xf>
    <xf numFmtId="2" fontId="1" fillId="0" borderId="18" xfId="0" applyNumberFormat="1" applyFont="1" applyBorder="1" applyAlignment="1">
      <alignment horizontal="left" vertical="center"/>
    </xf>
    <xf numFmtId="2" fontId="0" fillId="0" borderId="35" xfId="0" applyNumberFormat="1" applyBorder="1" applyAlignment="1">
      <alignment horizontal="left" vertical="center"/>
    </xf>
    <xf numFmtId="0" fontId="23" fillId="0" borderId="0" xfId="2" applyFont="1" applyAlignment="1"/>
  </cellXfs>
  <cellStyles count="8">
    <cellStyle name="Comma 2" xfId="4" xr:uid="{B33D9545-5D42-45B5-A8E9-14979730A67C}"/>
    <cellStyle name="Normal" xfId="0" builtinId="0"/>
    <cellStyle name="Normal 2" xfId="2" xr:uid="{CA56113F-DD16-4181-8012-1E1A26BEA214}"/>
    <cellStyle name="Normal 2 2 2" xfId="1" xr:uid="{8D81A762-5F0E-44C0-99AC-2FEB47D13A65}"/>
    <cellStyle name="Normal 2 3" xfId="3" xr:uid="{EE890963-A030-41C7-9D9D-08766EB7B915}"/>
    <cellStyle name="Normal 3" xfId="5" xr:uid="{C42748BD-F907-4784-A928-399BE778D409}"/>
    <cellStyle name="Normal 3 2" xfId="7" xr:uid="{F3EEC6F3-12DC-4C04-9F1B-885BB54B1A62}"/>
    <cellStyle name="Normal_Progr Regist Nov1 '07 for Acad Plng" xfId="6" xr:uid="{39CF6C8C-0915-48A9-8742-AD363F7DF43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13</xdr:col>
      <xdr:colOff>655930</xdr:colOff>
      <xdr:row>35</xdr:row>
      <xdr:rowOff>37313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6C8ED0-C9BB-4689-89E3-2B8AA0E6A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2925"/>
          <a:ext cx="9574505" cy="5828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p_ASAPUtilities_colorsc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46218-4D8E-4F6B-A382-DE9270663F88}">
  <dimension ref="A1:B14"/>
  <sheetViews>
    <sheetView tabSelected="1" zoomScaleNormal="100" zoomScalePageLayoutView="125" workbookViewId="0">
      <selection activeCell="A8" sqref="A8"/>
    </sheetView>
  </sheetViews>
  <sheetFormatPr defaultColWidth="11.85546875" defaultRowHeight="18.600000000000001"/>
  <cols>
    <col min="1" max="1" width="90" style="91" customWidth="1"/>
    <col min="2" max="2" width="23.85546875" style="92" customWidth="1"/>
    <col min="3" max="16384" width="11.85546875" style="1"/>
  </cols>
  <sheetData>
    <row r="1" spans="1:2">
      <c r="A1" s="145" t="s">
        <v>0</v>
      </c>
      <c r="B1" s="170"/>
    </row>
    <row r="2" spans="1:2">
      <c r="A2" s="89"/>
      <c r="B2" s="90"/>
    </row>
    <row r="3" spans="1:2">
      <c r="A3" s="89" t="s">
        <v>1</v>
      </c>
      <c r="B3" s="90" t="s">
        <v>2</v>
      </c>
    </row>
    <row r="4" spans="1:2" ht="55.5">
      <c r="A4" s="91" t="s">
        <v>3</v>
      </c>
      <c r="B4" s="91" t="s">
        <v>4</v>
      </c>
    </row>
    <row r="5" spans="1:2">
      <c r="A5" s="91" t="s">
        <v>5</v>
      </c>
      <c r="B5" s="92" t="s">
        <v>6</v>
      </c>
    </row>
    <row r="6" spans="1:2">
      <c r="A6" s="91" t="s">
        <v>7</v>
      </c>
      <c r="B6" s="92" t="s">
        <v>6</v>
      </c>
    </row>
    <row r="7" spans="1:2">
      <c r="A7" s="91" t="s">
        <v>8</v>
      </c>
      <c r="B7" s="92" t="s">
        <v>6</v>
      </c>
    </row>
    <row r="8" spans="1:2">
      <c r="A8" s="91" t="s">
        <v>9</v>
      </c>
      <c r="B8" s="92" t="s">
        <v>6</v>
      </c>
    </row>
    <row r="9" spans="1:2">
      <c r="A9" s="91" t="s">
        <v>10</v>
      </c>
      <c r="B9" s="92" t="s">
        <v>6</v>
      </c>
    </row>
    <row r="10" spans="1:2">
      <c r="A10" s="91" t="s">
        <v>11</v>
      </c>
      <c r="B10" s="92" t="s">
        <v>6</v>
      </c>
    </row>
    <row r="11" spans="1:2">
      <c r="A11" s="91" t="s">
        <v>12</v>
      </c>
      <c r="B11" s="92" t="s">
        <v>13</v>
      </c>
    </row>
    <row r="12" spans="1:2">
      <c r="A12" s="91" t="s">
        <v>14</v>
      </c>
      <c r="B12" s="92" t="s">
        <v>13</v>
      </c>
    </row>
    <row r="13" spans="1:2">
      <c r="A13" s="91" t="s">
        <v>15</v>
      </c>
      <c r="B13" s="92" t="s">
        <v>13</v>
      </c>
    </row>
    <row r="14" spans="1:2">
      <c r="A14" s="91" t="s">
        <v>16</v>
      </c>
      <c r="B14" s="92" t="s">
        <v>13</v>
      </c>
    </row>
  </sheetData>
  <mergeCells count="1">
    <mergeCell ref="A1:B1"/>
  </mergeCells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E8DB0-8E38-4E78-8C29-5A5376E5EF25}">
  <dimension ref="A1:G14"/>
  <sheetViews>
    <sheetView workbookViewId="0">
      <selection activeCell="F12" sqref="F12"/>
    </sheetView>
  </sheetViews>
  <sheetFormatPr defaultColWidth="9.140625" defaultRowHeight="15.6"/>
  <cols>
    <col min="1" max="16384" width="9.140625" style="18"/>
  </cols>
  <sheetData>
    <row r="1" spans="1:7">
      <c r="A1" s="126" t="s">
        <v>1199</v>
      </c>
      <c r="B1"/>
      <c r="C1" s="127"/>
    </row>
    <row r="2" spans="1:7" ht="15.95" thickBot="1">
      <c r="A2"/>
      <c r="B2"/>
      <c r="C2"/>
      <c r="D2"/>
      <c r="E2"/>
      <c r="F2"/>
      <c r="G2"/>
    </row>
    <row r="3" spans="1:7" ht="15.95" thickBot="1">
      <c r="A3" s="160" t="s">
        <v>1200</v>
      </c>
      <c r="B3" s="161"/>
      <c r="C3" s="128" t="s">
        <v>852</v>
      </c>
      <c r="D3" s="128" t="s">
        <v>853</v>
      </c>
      <c r="E3" s="128" t="s">
        <v>854</v>
      </c>
      <c r="F3" s="128" t="s">
        <v>855</v>
      </c>
      <c r="G3" s="129" t="s">
        <v>856</v>
      </c>
    </row>
    <row r="4" spans="1:7">
      <c r="A4" s="162" t="s">
        <v>1201</v>
      </c>
      <c r="B4" s="130" t="s">
        <v>1202</v>
      </c>
      <c r="C4" s="131">
        <v>2</v>
      </c>
      <c r="D4" s="131"/>
      <c r="E4" s="131"/>
      <c r="F4" s="131">
        <v>4</v>
      </c>
      <c r="G4" s="132">
        <v>4</v>
      </c>
    </row>
    <row r="5" spans="1:7">
      <c r="A5" s="163"/>
      <c r="B5" s="133" t="s">
        <v>1203</v>
      </c>
      <c r="C5" s="134">
        <v>5</v>
      </c>
      <c r="D5" s="134">
        <v>1</v>
      </c>
      <c r="E5" s="134">
        <v>1</v>
      </c>
      <c r="F5" s="134">
        <v>7</v>
      </c>
      <c r="G5" s="135">
        <v>11.586956521739129</v>
      </c>
    </row>
    <row r="6" spans="1:7" ht="15.95" thickBot="1">
      <c r="A6" s="164"/>
      <c r="B6" s="136" t="s">
        <v>1204</v>
      </c>
      <c r="C6" s="137">
        <v>6</v>
      </c>
      <c r="D6" s="137"/>
      <c r="E6" s="137">
        <v>3</v>
      </c>
      <c r="F6" s="137">
        <v>9</v>
      </c>
      <c r="G6" s="138">
        <v>7.304347826086957</v>
      </c>
    </row>
    <row r="7" spans="1:7" ht="16.5" customHeight="1" thickBot="1">
      <c r="A7" s="165" t="s">
        <v>1205</v>
      </c>
      <c r="B7" s="166"/>
      <c r="C7" s="139">
        <f>SUM(C4:C6)</f>
        <v>13</v>
      </c>
      <c r="D7" s="139">
        <f>SUM(D4:D6)</f>
        <v>1</v>
      </c>
      <c r="E7" s="139">
        <f>SUM(E4:E6)</f>
        <v>4</v>
      </c>
      <c r="F7" s="139">
        <v>20</v>
      </c>
      <c r="G7" s="140">
        <f t="shared" ref="G7" si="0">SUM(G4:G6)</f>
        <v>22.891304347826086</v>
      </c>
    </row>
    <row r="8" spans="1:7">
      <c r="A8" s="162" t="s">
        <v>1206</v>
      </c>
      <c r="B8" s="130" t="s">
        <v>1202</v>
      </c>
      <c r="C8" s="141">
        <v>21</v>
      </c>
      <c r="D8" s="141">
        <v>17</v>
      </c>
      <c r="E8" s="141">
        <v>9</v>
      </c>
      <c r="F8" s="141">
        <v>9</v>
      </c>
      <c r="G8" s="142">
        <v>9</v>
      </c>
    </row>
    <row r="9" spans="1:7">
      <c r="A9" s="163"/>
      <c r="B9" s="133" t="s">
        <v>1203</v>
      </c>
      <c r="C9" s="134">
        <v>34</v>
      </c>
      <c r="D9" s="134">
        <v>31.25</v>
      </c>
      <c r="E9" s="134">
        <v>25</v>
      </c>
      <c r="F9" s="134">
        <v>24</v>
      </c>
      <c r="G9" s="135">
        <v>24</v>
      </c>
    </row>
    <row r="10" spans="1:7" ht="15.95" thickBot="1">
      <c r="A10" s="164"/>
      <c r="B10" s="136" t="s">
        <v>1204</v>
      </c>
      <c r="C10" s="137">
        <v>33</v>
      </c>
      <c r="D10" s="137">
        <v>34</v>
      </c>
      <c r="E10" s="137">
        <v>31</v>
      </c>
      <c r="F10" s="137">
        <v>34</v>
      </c>
      <c r="G10" s="138">
        <v>25</v>
      </c>
    </row>
    <row r="11" spans="1:7" ht="15.95" thickBot="1">
      <c r="A11" s="167" t="s">
        <v>1207</v>
      </c>
      <c r="B11" s="168"/>
      <c r="C11" s="139">
        <f>SUM(C8:C10)</f>
        <v>88</v>
      </c>
      <c r="D11" s="139">
        <f>SUM(D8:D10)</f>
        <v>82.25</v>
      </c>
      <c r="E11" s="139">
        <f>SUM(E8:E10)</f>
        <v>65</v>
      </c>
      <c r="F11" s="139">
        <v>67</v>
      </c>
      <c r="G11" s="140">
        <f t="shared" ref="G11" si="1">SUM(G8:G10)</f>
        <v>58</v>
      </c>
    </row>
    <row r="12" spans="1:7" ht="15.95" thickBot="1">
      <c r="A12" s="158" t="s">
        <v>841</v>
      </c>
      <c r="B12" s="159"/>
      <c r="C12" s="143">
        <f>C7+C11</f>
        <v>101</v>
      </c>
      <c r="D12" s="143">
        <f>SUM(D11,D7)</f>
        <v>83.25</v>
      </c>
      <c r="E12" s="143">
        <f>SUM(E11,E7)</f>
        <v>69</v>
      </c>
      <c r="F12" s="143">
        <v>87</v>
      </c>
      <c r="G12" s="144">
        <v>80.891304347826051</v>
      </c>
    </row>
    <row r="13" spans="1:7">
      <c r="A13"/>
      <c r="B13"/>
      <c r="C13"/>
      <c r="D13"/>
      <c r="E13"/>
      <c r="F13"/>
      <c r="G13"/>
    </row>
    <row r="14" spans="1:7">
      <c r="A14" t="s">
        <v>1208</v>
      </c>
      <c r="B14"/>
      <c r="C14"/>
      <c r="D14"/>
      <c r="E14"/>
      <c r="F14"/>
      <c r="G14"/>
    </row>
  </sheetData>
  <mergeCells count="6">
    <mergeCell ref="A12:B12"/>
    <mergeCell ref="A3:B3"/>
    <mergeCell ref="A4:A6"/>
    <mergeCell ref="A7:B7"/>
    <mergeCell ref="A8:A10"/>
    <mergeCell ref="A11:B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F8A20-D9D6-483B-93BE-7424C2EAB4D3}">
  <dimension ref="A1:G12"/>
  <sheetViews>
    <sheetView workbookViewId="0">
      <selection activeCell="F12" sqref="F12"/>
    </sheetView>
  </sheetViews>
  <sheetFormatPr defaultColWidth="9.140625" defaultRowHeight="15.6"/>
  <cols>
    <col min="1" max="16384" width="9.140625" style="18"/>
  </cols>
  <sheetData>
    <row r="1" spans="1:7">
      <c r="A1" s="126" t="s">
        <v>1209</v>
      </c>
      <c r="B1"/>
      <c r="C1" s="127"/>
    </row>
    <row r="2" spans="1:7" ht="15.95" thickBot="1">
      <c r="A2"/>
      <c r="B2"/>
      <c r="C2"/>
      <c r="D2"/>
      <c r="E2"/>
      <c r="F2"/>
      <c r="G2"/>
    </row>
    <row r="3" spans="1:7" ht="15.95" thickBot="1">
      <c r="A3" s="160" t="s">
        <v>1200</v>
      </c>
      <c r="B3" s="161"/>
      <c r="C3" s="128" t="s">
        <v>852</v>
      </c>
      <c r="D3" s="128" t="s">
        <v>853</v>
      </c>
      <c r="E3" s="128" t="s">
        <v>854</v>
      </c>
      <c r="F3" s="128" t="s">
        <v>855</v>
      </c>
      <c r="G3" s="129" t="s">
        <v>856</v>
      </c>
    </row>
    <row r="4" spans="1:7">
      <c r="A4" s="162" t="s">
        <v>1210</v>
      </c>
      <c r="B4" s="130" t="s">
        <v>1202</v>
      </c>
      <c r="C4" s="131">
        <v>515</v>
      </c>
      <c r="D4" s="131">
        <v>896</v>
      </c>
      <c r="E4" s="131">
        <v>1627.86</v>
      </c>
      <c r="F4" s="131">
        <v>1564</v>
      </c>
      <c r="G4" s="132">
        <v>263</v>
      </c>
    </row>
    <row r="5" spans="1:7">
      <c r="A5" s="163"/>
      <c r="B5" s="133" t="s">
        <v>1203</v>
      </c>
      <c r="C5" s="134">
        <v>2110</v>
      </c>
      <c r="D5" s="134">
        <v>2300</v>
      </c>
      <c r="E5" s="134">
        <v>3467.08</v>
      </c>
      <c r="F5" s="134">
        <v>3323.5200000000004</v>
      </c>
      <c r="G5" s="135">
        <v>3533.01</v>
      </c>
    </row>
    <row r="6" spans="1:7" ht="15.95" thickBot="1">
      <c r="A6" s="164"/>
      <c r="B6" s="136" t="s">
        <v>1204</v>
      </c>
      <c r="C6" s="137">
        <v>1293</v>
      </c>
      <c r="D6" s="137">
        <v>2015</v>
      </c>
      <c r="E6" s="137">
        <v>3422</v>
      </c>
      <c r="F6" s="137">
        <v>3398.99</v>
      </c>
      <c r="G6" s="138">
        <v>2715.99</v>
      </c>
    </row>
    <row r="7" spans="1:7" ht="15.95" thickBot="1">
      <c r="A7" s="165" t="s">
        <v>1205</v>
      </c>
      <c r="B7" s="166"/>
      <c r="C7" s="139">
        <v>3918</v>
      </c>
      <c r="D7" s="139">
        <v>5211</v>
      </c>
      <c r="E7" s="139">
        <v>8516.9399999999987</v>
      </c>
      <c r="F7" s="139">
        <v>8286.51</v>
      </c>
      <c r="G7" s="140">
        <v>6512</v>
      </c>
    </row>
    <row r="8" spans="1:7">
      <c r="A8" s="169" t="s">
        <v>1211</v>
      </c>
      <c r="B8" s="130" t="s">
        <v>1202</v>
      </c>
      <c r="C8" s="141"/>
      <c r="D8" s="141">
        <v>40</v>
      </c>
      <c r="E8" s="141"/>
      <c r="F8" s="141"/>
      <c r="G8" s="142"/>
    </row>
    <row r="9" spans="1:7">
      <c r="A9" s="163"/>
      <c r="B9" s="133" t="s">
        <v>1203</v>
      </c>
      <c r="C9" s="134">
        <v>30</v>
      </c>
      <c r="D9" s="134">
        <v>60</v>
      </c>
      <c r="E9" s="134">
        <v>6</v>
      </c>
      <c r="F9" s="134">
        <v>113.97</v>
      </c>
      <c r="G9" s="135">
        <v>284</v>
      </c>
    </row>
    <row r="10" spans="1:7" ht="15.95" thickBot="1">
      <c r="A10" s="164"/>
      <c r="B10" s="136" t="s">
        <v>1204</v>
      </c>
      <c r="C10" s="137">
        <v>8</v>
      </c>
      <c r="D10" s="137">
        <v>101</v>
      </c>
      <c r="E10" s="137"/>
      <c r="F10" s="137">
        <v>290</v>
      </c>
      <c r="G10" s="138">
        <v>528</v>
      </c>
    </row>
    <row r="11" spans="1:7" ht="15.95" thickBot="1">
      <c r="A11" s="167" t="s">
        <v>1207</v>
      </c>
      <c r="B11" s="168"/>
      <c r="C11" s="139">
        <v>38</v>
      </c>
      <c r="D11" s="139">
        <v>201</v>
      </c>
      <c r="E11" s="139">
        <v>6</v>
      </c>
      <c r="F11" s="139">
        <v>403.97</v>
      </c>
      <c r="G11" s="140">
        <v>812</v>
      </c>
    </row>
    <row r="12" spans="1:7" ht="15.95" thickBot="1">
      <c r="A12" s="158" t="s">
        <v>841</v>
      </c>
      <c r="B12" s="159"/>
      <c r="C12" s="143">
        <v>3956</v>
      </c>
      <c r="D12" s="143">
        <v>5412</v>
      </c>
      <c r="E12" s="143">
        <v>8522.9399999999987</v>
      </c>
      <c r="F12" s="143">
        <v>8690.48</v>
      </c>
      <c r="G12" s="144">
        <v>7324</v>
      </c>
    </row>
  </sheetData>
  <mergeCells count="6">
    <mergeCell ref="A12:B12"/>
    <mergeCell ref="A3:B3"/>
    <mergeCell ref="A4:A6"/>
    <mergeCell ref="A7:B7"/>
    <mergeCell ref="A8:A10"/>
    <mergeCell ref="A11:B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2EBDA-56D7-4AAD-A4FB-B66B1205AC75}">
  <dimension ref="A1"/>
  <sheetViews>
    <sheetView zoomScale="80" zoomScaleNormal="80" workbookViewId="0">
      <selection activeCell="F12" sqref="F12"/>
    </sheetView>
  </sheetViews>
  <sheetFormatPr defaultColWidth="9.85546875" defaultRowHeight="14.45"/>
  <sheetData>
    <row r="1" spans="1:1">
      <c r="A1" s="126" t="s">
        <v>1212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E84A8-E7AC-4A89-9C14-8787A8330FDE}">
  <sheetPr>
    <pageSetUpPr fitToPage="1"/>
  </sheetPr>
  <dimension ref="A1:J95"/>
  <sheetViews>
    <sheetView zoomScaleNormal="100" workbookViewId="0">
      <pane xSplit="1" ySplit="4" topLeftCell="B5" activePane="bottomRight" state="frozen"/>
      <selection pane="bottomRight"/>
      <selection pane="bottomLeft" activeCell="A5" sqref="A5"/>
      <selection pane="topRight" activeCell="B1" sqref="B1"/>
    </sheetView>
  </sheetViews>
  <sheetFormatPr defaultColWidth="11.85546875" defaultRowHeight="15.6"/>
  <cols>
    <col min="1" max="1" width="39.5703125" style="1" customWidth="1"/>
    <col min="2" max="8" width="12.5703125" style="1" customWidth="1"/>
    <col min="9" max="10" width="13.85546875" style="1" bestFit="1" customWidth="1"/>
    <col min="11" max="16384" width="11.85546875" style="1"/>
  </cols>
  <sheetData>
    <row r="1" spans="1:10">
      <c r="A1" s="37" t="s">
        <v>17</v>
      </c>
    </row>
    <row r="2" spans="1:10" s="3" customFormat="1" ht="18.600000000000001" customHeight="1">
      <c r="A2" s="35"/>
    </row>
    <row r="3" spans="1:10">
      <c r="A3" s="33" t="s">
        <v>18</v>
      </c>
    </row>
    <row r="4" spans="1:10" ht="24">
      <c r="A4" s="32" t="s">
        <v>19</v>
      </c>
      <c r="B4" s="32" t="s">
        <v>20</v>
      </c>
      <c r="C4" s="32" t="s">
        <v>21</v>
      </c>
      <c r="D4" s="32" t="s">
        <v>22</v>
      </c>
      <c r="E4" s="32" t="s">
        <v>23</v>
      </c>
      <c r="F4" s="32" t="s">
        <v>24</v>
      </c>
      <c r="G4" s="32" t="s">
        <v>25</v>
      </c>
      <c r="H4" s="32" t="s">
        <v>26</v>
      </c>
      <c r="I4" s="32" t="s">
        <v>27</v>
      </c>
      <c r="J4" s="32" t="s">
        <v>28</v>
      </c>
    </row>
    <row r="5" spans="1:10">
      <c r="A5" s="31" t="s">
        <v>29</v>
      </c>
      <c r="B5" s="25">
        <v>245</v>
      </c>
      <c r="C5" s="25">
        <f t="shared" ref="C5:J6" si="0">C21+C37</f>
        <v>243.5</v>
      </c>
      <c r="D5" s="25">
        <f t="shared" si="0"/>
        <v>109.5</v>
      </c>
      <c r="E5" s="25">
        <f t="shared" si="0"/>
        <v>225.5</v>
      </c>
      <c r="F5" s="25">
        <f t="shared" si="0"/>
        <v>246.5</v>
      </c>
      <c r="G5" s="25">
        <f t="shared" si="0"/>
        <v>248</v>
      </c>
      <c r="H5" s="24">
        <f t="shared" si="0"/>
        <v>404</v>
      </c>
      <c r="I5" s="24">
        <f t="shared" si="0"/>
        <v>317.5</v>
      </c>
      <c r="J5" s="24">
        <f t="shared" si="0"/>
        <v>132</v>
      </c>
    </row>
    <row r="6" spans="1:10">
      <c r="A6" s="26" t="s">
        <v>30</v>
      </c>
      <c r="B6" s="25">
        <v>0</v>
      </c>
      <c r="C6" s="25">
        <f t="shared" si="0"/>
        <v>0</v>
      </c>
      <c r="D6" s="25">
        <f t="shared" si="0"/>
        <v>0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</row>
    <row r="7" spans="1:10">
      <c r="A7" s="28" t="s">
        <v>31</v>
      </c>
      <c r="B7" s="27">
        <f>SUM(B5:B6)</f>
        <v>245</v>
      </c>
      <c r="C7" s="27">
        <f>C23+C39</f>
        <v>243.5</v>
      </c>
      <c r="D7" s="27">
        <f>D23+D39</f>
        <v>109.5</v>
      </c>
      <c r="E7" s="27">
        <f>SUM(E5:E6)</f>
        <v>225.5</v>
      </c>
      <c r="F7" s="27">
        <f>SUM(F5:F6)</f>
        <v>246.5</v>
      </c>
      <c r="G7" s="27">
        <f>SUM(G5:G6)</f>
        <v>248</v>
      </c>
      <c r="H7" s="27">
        <f>SUM(H5:H6)</f>
        <v>404</v>
      </c>
      <c r="I7" s="27">
        <f>SUM(I5:I6)</f>
        <v>317.5</v>
      </c>
      <c r="J7" s="27">
        <f>J5+J6</f>
        <v>132</v>
      </c>
    </row>
    <row r="8" spans="1:10">
      <c r="A8" s="26" t="s">
        <v>32</v>
      </c>
      <c r="B8" s="25"/>
      <c r="C8" s="25"/>
      <c r="D8" s="25">
        <f t="shared" ref="D8:J16" si="1">D24+D40</f>
        <v>12</v>
      </c>
      <c r="E8" s="25">
        <f t="shared" si="1"/>
        <v>15</v>
      </c>
      <c r="F8" s="25">
        <f t="shared" si="1"/>
        <v>16</v>
      </c>
      <c r="G8" s="25">
        <f t="shared" si="1"/>
        <v>12</v>
      </c>
      <c r="H8" s="24">
        <f t="shared" si="1"/>
        <v>14.5</v>
      </c>
      <c r="I8" s="24">
        <f t="shared" si="1"/>
        <v>6.5</v>
      </c>
      <c r="J8" s="24">
        <f t="shared" si="1"/>
        <v>10.5</v>
      </c>
    </row>
    <row r="9" spans="1:10">
      <c r="A9" s="26" t="s">
        <v>33</v>
      </c>
      <c r="B9" s="25">
        <v>335.5</v>
      </c>
      <c r="C9" s="25">
        <f t="shared" ref="C9:C16" si="2">C25+C41</f>
        <v>327.5</v>
      </c>
      <c r="D9" s="25">
        <f t="shared" si="1"/>
        <v>366.5</v>
      </c>
      <c r="E9" s="25">
        <f t="shared" si="1"/>
        <v>379.5</v>
      </c>
      <c r="F9" s="25">
        <f t="shared" si="1"/>
        <v>407.5</v>
      </c>
      <c r="G9" s="25">
        <f t="shared" si="1"/>
        <v>340.5</v>
      </c>
      <c r="H9" s="24">
        <f t="shared" si="1"/>
        <v>325</v>
      </c>
      <c r="I9" s="24">
        <f t="shared" si="1"/>
        <v>297.5</v>
      </c>
      <c r="J9" s="24">
        <f t="shared" si="1"/>
        <v>335</v>
      </c>
    </row>
    <row r="10" spans="1:10">
      <c r="A10" s="26" t="s">
        <v>34</v>
      </c>
      <c r="B10" s="25">
        <v>1128</v>
      </c>
      <c r="C10" s="25">
        <f t="shared" si="2"/>
        <v>1221</v>
      </c>
      <c r="D10" s="25">
        <f t="shared" si="1"/>
        <v>1483.5</v>
      </c>
      <c r="E10" s="25">
        <f t="shared" si="1"/>
        <v>1436.5</v>
      </c>
      <c r="F10" s="25">
        <f t="shared" si="1"/>
        <v>1441.5</v>
      </c>
      <c r="G10" s="25">
        <f t="shared" si="1"/>
        <v>1476.5</v>
      </c>
      <c r="H10" s="24">
        <f t="shared" si="1"/>
        <v>1513</v>
      </c>
      <c r="I10" s="24">
        <f t="shared" si="1"/>
        <v>1517</v>
      </c>
      <c r="J10" s="24">
        <f t="shared" si="1"/>
        <v>1413</v>
      </c>
    </row>
    <row r="11" spans="1:10">
      <c r="A11" s="26" t="s">
        <v>35</v>
      </c>
      <c r="B11" s="25">
        <v>182</v>
      </c>
      <c r="C11" s="25">
        <f t="shared" si="2"/>
        <v>194.5</v>
      </c>
      <c r="D11" s="25">
        <f t="shared" si="1"/>
        <v>102.5</v>
      </c>
      <c r="E11" s="25">
        <f t="shared" si="1"/>
        <v>204</v>
      </c>
      <c r="F11" s="25">
        <f t="shared" si="1"/>
        <v>204</v>
      </c>
      <c r="G11" s="25">
        <f t="shared" si="1"/>
        <v>221</v>
      </c>
      <c r="H11" s="24">
        <f t="shared" si="1"/>
        <v>219</v>
      </c>
      <c r="I11" s="24">
        <f t="shared" si="1"/>
        <v>302</v>
      </c>
      <c r="J11" s="24">
        <f t="shared" si="1"/>
        <v>280</v>
      </c>
    </row>
    <row r="12" spans="1:10">
      <c r="A12" s="26" t="s">
        <v>36</v>
      </c>
      <c r="B12" s="25">
        <v>143.5</v>
      </c>
      <c r="C12" s="25">
        <f t="shared" si="2"/>
        <v>118</v>
      </c>
      <c r="D12" s="25">
        <f t="shared" si="1"/>
        <v>109</v>
      </c>
      <c r="E12" s="25">
        <f t="shared" si="1"/>
        <v>138</v>
      </c>
      <c r="F12" s="25">
        <f t="shared" si="1"/>
        <v>147</v>
      </c>
      <c r="G12" s="25">
        <f t="shared" si="1"/>
        <v>205</v>
      </c>
      <c r="H12" s="24">
        <f t="shared" si="1"/>
        <v>264.5</v>
      </c>
      <c r="I12" s="24">
        <f t="shared" si="1"/>
        <v>435</v>
      </c>
      <c r="J12" s="24">
        <f t="shared" si="1"/>
        <v>658</v>
      </c>
    </row>
    <row r="13" spans="1:10">
      <c r="A13" s="26" t="s">
        <v>37</v>
      </c>
      <c r="B13" s="25">
        <v>169.5</v>
      </c>
      <c r="C13" s="25">
        <f t="shared" si="2"/>
        <v>169.5</v>
      </c>
      <c r="D13" s="25">
        <f t="shared" si="1"/>
        <v>123.5</v>
      </c>
      <c r="E13" s="25">
        <f t="shared" si="1"/>
        <v>123</v>
      </c>
      <c r="F13" s="25">
        <f t="shared" si="1"/>
        <v>142.5</v>
      </c>
      <c r="G13" s="25">
        <f t="shared" si="1"/>
        <v>152</v>
      </c>
      <c r="H13" s="24">
        <f t="shared" si="1"/>
        <v>149.5</v>
      </c>
      <c r="I13" s="24">
        <f t="shared" si="1"/>
        <v>158</v>
      </c>
      <c r="J13" s="24">
        <f t="shared" si="1"/>
        <v>205</v>
      </c>
    </row>
    <row r="14" spans="1:10">
      <c r="A14" s="26" t="s">
        <v>38</v>
      </c>
      <c r="B14" s="25">
        <v>225.5</v>
      </c>
      <c r="C14" s="25">
        <f t="shared" si="2"/>
        <v>214</v>
      </c>
      <c r="D14" s="25">
        <f t="shared" si="1"/>
        <v>184.5</v>
      </c>
      <c r="E14" s="25">
        <f t="shared" si="1"/>
        <v>187.5</v>
      </c>
      <c r="F14" s="25">
        <f t="shared" si="1"/>
        <v>209.5</v>
      </c>
      <c r="G14" s="25">
        <f t="shared" si="1"/>
        <v>201.5</v>
      </c>
      <c r="H14" s="24">
        <f t="shared" si="1"/>
        <v>240</v>
      </c>
      <c r="I14" s="24">
        <f t="shared" si="1"/>
        <v>227</v>
      </c>
      <c r="J14" s="24">
        <f t="shared" si="1"/>
        <v>252.5</v>
      </c>
    </row>
    <row r="15" spans="1:10">
      <c r="A15" s="26" t="s">
        <v>39</v>
      </c>
      <c r="B15" s="25">
        <v>587</v>
      </c>
      <c r="C15" s="25">
        <f t="shared" si="2"/>
        <v>533</v>
      </c>
      <c r="D15" s="25">
        <f t="shared" si="1"/>
        <v>579</v>
      </c>
      <c r="E15" s="25">
        <f t="shared" si="1"/>
        <v>583</v>
      </c>
      <c r="F15" s="25">
        <f t="shared" si="1"/>
        <v>622</v>
      </c>
      <c r="G15" s="25">
        <f t="shared" si="1"/>
        <v>700.5</v>
      </c>
      <c r="H15" s="24">
        <f t="shared" si="1"/>
        <v>348</v>
      </c>
      <c r="I15" s="24">
        <f t="shared" si="1"/>
        <v>358</v>
      </c>
      <c r="J15" s="24">
        <f t="shared" si="1"/>
        <v>403</v>
      </c>
    </row>
    <row r="16" spans="1:10" ht="15.95" thickBot="1">
      <c r="A16" s="26" t="s">
        <v>40</v>
      </c>
      <c r="B16" s="25">
        <v>438.5</v>
      </c>
      <c r="C16" s="25">
        <f t="shared" si="2"/>
        <v>410</v>
      </c>
      <c r="D16" s="25">
        <f t="shared" si="1"/>
        <v>419.5</v>
      </c>
      <c r="E16" s="25">
        <f t="shared" si="1"/>
        <v>449.5</v>
      </c>
      <c r="F16" s="25">
        <f t="shared" si="1"/>
        <v>409.5</v>
      </c>
      <c r="G16" s="25">
        <f t="shared" si="1"/>
        <v>450</v>
      </c>
      <c r="H16" s="24">
        <f t="shared" si="1"/>
        <v>451.5</v>
      </c>
      <c r="I16" s="24">
        <f t="shared" si="1"/>
        <v>469</v>
      </c>
      <c r="J16" s="24">
        <f t="shared" si="1"/>
        <v>516</v>
      </c>
    </row>
    <row r="17" spans="1:10" ht="15.95" thickTop="1">
      <c r="A17" s="23" t="s">
        <v>41</v>
      </c>
      <c r="B17" s="22">
        <f t="shared" ref="B17:J17" si="3">SUM(B7:B16)</f>
        <v>3454.5</v>
      </c>
      <c r="C17" s="22">
        <f t="shared" si="3"/>
        <v>3431</v>
      </c>
      <c r="D17" s="22">
        <f t="shared" si="3"/>
        <v>3489.5</v>
      </c>
      <c r="E17" s="22">
        <f t="shared" si="3"/>
        <v>3741.5</v>
      </c>
      <c r="F17" s="22">
        <f t="shared" si="3"/>
        <v>3846</v>
      </c>
      <c r="G17" s="22">
        <f t="shared" si="3"/>
        <v>4007</v>
      </c>
      <c r="H17" s="21">
        <f t="shared" si="3"/>
        <v>3929</v>
      </c>
      <c r="I17" s="21">
        <f t="shared" si="3"/>
        <v>4087.5</v>
      </c>
      <c r="J17" s="21">
        <f t="shared" si="3"/>
        <v>4205</v>
      </c>
    </row>
    <row r="18" spans="1:10" s="3" customFormat="1" ht="12">
      <c r="A18" s="35"/>
      <c r="B18" s="34"/>
      <c r="C18" s="34"/>
      <c r="D18" s="34"/>
      <c r="E18" s="34"/>
      <c r="F18" s="34"/>
      <c r="G18" s="34"/>
      <c r="H18" s="34"/>
      <c r="I18" s="34"/>
      <c r="J18" s="34"/>
    </row>
    <row r="19" spans="1:10">
      <c r="A19" s="33" t="s">
        <v>42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>
      <c r="A20" s="36" t="s">
        <v>19</v>
      </c>
      <c r="B20" s="36" t="s">
        <v>43</v>
      </c>
      <c r="C20" s="36" t="s">
        <v>44</v>
      </c>
      <c r="D20" s="36" t="s">
        <v>45</v>
      </c>
      <c r="E20" s="36" t="s">
        <v>46</v>
      </c>
      <c r="F20" s="36" t="s">
        <v>47</v>
      </c>
      <c r="G20" s="36" t="s">
        <v>48</v>
      </c>
      <c r="H20" s="36" t="s">
        <v>49</v>
      </c>
      <c r="I20" s="36" t="s">
        <v>50</v>
      </c>
      <c r="J20" s="36" t="s">
        <v>51</v>
      </c>
    </row>
    <row r="21" spans="1:10">
      <c r="A21" s="31" t="s">
        <v>29</v>
      </c>
      <c r="B21" s="30">
        <v>91</v>
      </c>
      <c r="C21" s="30">
        <v>100.5</v>
      </c>
      <c r="D21" s="30">
        <v>36</v>
      </c>
      <c r="E21" s="30">
        <v>88.5</v>
      </c>
      <c r="F21" s="30">
        <v>84.5</v>
      </c>
      <c r="G21" s="30">
        <v>98</v>
      </c>
      <c r="H21" s="30">
        <v>139.5</v>
      </c>
      <c r="I21" s="30">
        <v>61</v>
      </c>
      <c r="J21" s="24">
        <v>2</v>
      </c>
    </row>
    <row r="22" spans="1:10">
      <c r="A22" s="26" t="s">
        <v>30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4">
        <v>0</v>
      </c>
    </row>
    <row r="23" spans="1:10">
      <c r="A23" s="28" t="s">
        <v>31</v>
      </c>
      <c r="B23" s="27">
        <f t="shared" ref="B23:J23" si="4">SUM(B21:B22)</f>
        <v>91</v>
      </c>
      <c r="C23" s="27">
        <f t="shared" si="4"/>
        <v>100.5</v>
      </c>
      <c r="D23" s="27">
        <f t="shared" si="4"/>
        <v>36</v>
      </c>
      <c r="E23" s="27">
        <f t="shared" si="4"/>
        <v>88.5</v>
      </c>
      <c r="F23" s="27">
        <f t="shared" si="4"/>
        <v>84.5</v>
      </c>
      <c r="G23" s="27">
        <f t="shared" si="4"/>
        <v>98</v>
      </c>
      <c r="H23" s="27">
        <f t="shared" si="4"/>
        <v>139.5</v>
      </c>
      <c r="I23" s="27">
        <f t="shared" si="4"/>
        <v>61</v>
      </c>
      <c r="J23" s="27">
        <f t="shared" si="4"/>
        <v>2</v>
      </c>
    </row>
    <row r="24" spans="1:10">
      <c r="A24" s="26" t="s">
        <v>32</v>
      </c>
      <c r="B24" s="25"/>
      <c r="C24" s="25"/>
      <c r="D24" s="25">
        <v>5</v>
      </c>
      <c r="E24" s="25">
        <v>10.5</v>
      </c>
      <c r="F24" s="25">
        <v>8.5</v>
      </c>
      <c r="G24" s="25">
        <v>12</v>
      </c>
      <c r="H24" s="25">
        <v>14.5</v>
      </c>
      <c r="I24" s="25"/>
      <c r="J24" s="24">
        <v>10.5</v>
      </c>
    </row>
    <row r="25" spans="1:10">
      <c r="A25" s="26" t="s">
        <v>33</v>
      </c>
      <c r="B25" s="25">
        <v>198</v>
      </c>
      <c r="C25" s="25">
        <v>169.5</v>
      </c>
      <c r="D25" s="25">
        <v>210.5</v>
      </c>
      <c r="E25" s="25">
        <v>227.5</v>
      </c>
      <c r="F25" s="25">
        <v>238</v>
      </c>
      <c r="G25" s="25">
        <v>191.5</v>
      </c>
      <c r="H25" s="25">
        <v>170.5</v>
      </c>
      <c r="I25" s="25">
        <v>158</v>
      </c>
      <c r="J25" s="24">
        <v>175.5</v>
      </c>
    </row>
    <row r="26" spans="1:10">
      <c r="A26" s="26" t="s">
        <v>34</v>
      </c>
      <c r="B26" s="25">
        <v>662.5</v>
      </c>
      <c r="C26" s="25">
        <v>731</v>
      </c>
      <c r="D26" s="25">
        <v>943.5</v>
      </c>
      <c r="E26" s="25">
        <v>864.5</v>
      </c>
      <c r="F26" s="25">
        <v>910</v>
      </c>
      <c r="G26" s="25">
        <v>927.5</v>
      </c>
      <c r="H26" s="25">
        <v>897.5</v>
      </c>
      <c r="I26" s="25">
        <v>910.5</v>
      </c>
      <c r="J26" s="24">
        <v>794</v>
      </c>
    </row>
    <row r="27" spans="1:10">
      <c r="A27" s="26" t="s">
        <v>35</v>
      </c>
      <c r="B27" s="25">
        <v>82</v>
      </c>
      <c r="C27" s="25">
        <v>89</v>
      </c>
      <c r="D27" s="25">
        <v>47</v>
      </c>
      <c r="E27" s="25">
        <v>92.5</v>
      </c>
      <c r="F27" s="25">
        <v>100.5</v>
      </c>
      <c r="G27" s="25">
        <v>133.5</v>
      </c>
      <c r="H27" s="25">
        <v>129</v>
      </c>
      <c r="I27" s="25">
        <v>163</v>
      </c>
      <c r="J27" s="24">
        <v>162</v>
      </c>
    </row>
    <row r="28" spans="1:10">
      <c r="A28" s="26" t="s">
        <v>36</v>
      </c>
      <c r="B28" s="25">
        <v>72</v>
      </c>
      <c r="C28" s="25">
        <v>45</v>
      </c>
      <c r="D28" s="25">
        <v>52.5</v>
      </c>
      <c r="E28" s="25">
        <v>58.5</v>
      </c>
      <c r="F28" s="25">
        <v>56</v>
      </c>
      <c r="G28" s="25">
        <v>87</v>
      </c>
      <c r="H28" s="25">
        <v>155</v>
      </c>
      <c r="I28" s="25">
        <v>222</v>
      </c>
      <c r="J28" s="24">
        <v>306</v>
      </c>
    </row>
    <row r="29" spans="1:10">
      <c r="A29" s="26" t="s">
        <v>37</v>
      </c>
      <c r="B29" s="25">
        <v>97</v>
      </c>
      <c r="C29" s="25">
        <v>101.5</v>
      </c>
      <c r="D29" s="25">
        <v>77</v>
      </c>
      <c r="E29" s="25">
        <v>80.5</v>
      </c>
      <c r="F29" s="25">
        <v>81</v>
      </c>
      <c r="G29" s="25">
        <v>96.5</v>
      </c>
      <c r="H29" s="25">
        <v>70</v>
      </c>
      <c r="I29" s="25">
        <v>91.5</v>
      </c>
      <c r="J29" s="24">
        <v>107</v>
      </c>
    </row>
    <row r="30" spans="1:10">
      <c r="A30" s="26" t="s">
        <v>38</v>
      </c>
      <c r="B30" s="25">
        <v>150</v>
      </c>
      <c r="C30" s="25">
        <v>151</v>
      </c>
      <c r="D30" s="25">
        <v>143.5</v>
      </c>
      <c r="E30" s="25">
        <v>130.5</v>
      </c>
      <c r="F30" s="25">
        <v>150</v>
      </c>
      <c r="G30" s="25">
        <v>141</v>
      </c>
      <c r="H30" s="25">
        <v>153</v>
      </c>
      <c r="I30" s="25">
        <v>160.5</v>
      </c>
      <c r="J30" s="24">
        <v>160.5</v>
      </c>
    </row>
    <row r="31" spans="1:10">
      <c r="A31" s="26" t="s">
        <v>39</v>
      </c>
      <c r="B31" s="25">
        <v>380</v>
      </c>
      <c r="C31" s="25">
        <v>361.5</v>
      </c>
      <c r="D31" s="25">
        <v>449.5</v>
      </c>
      <c r="E31" s="25">
        <v>465</v>
      </c>
      <c r="F31" s="25">
        <v>478.5</v>
      </c>
      <c r="G31" s="25">
        <v>499.5</v>
      </c>
      <c r="H31" s="25">
        <v>135.5</v>
      </c>
      <c r="I31" s="25">
        <v>164</v>
      </c>
      <c r="J31" s="24">
        <v>191</v>
      </c>
    </row>
    <row r="32" spans="1:10" ht="15.95" thickBot="1">
      <c r="A32" s="26" t="s">
        <v>40</v>
      </c>
      <c r="B32" s="25">
        <v>238.5</v>
      </c>
      <c r="C32" s="25">
        <v>218.5</v>
      </c>
      <c r="D32" s="25">
        <v>230</v>
      </c>
      <c r="E32" s="25">
        <v>244.5</v>
      </c>
      <c r="F32" s="25">
        <v>185</v>
      </c>
      <c r="G32" s="25">
        <v>216.5</v>
      </c>
      <c r="H32" s="25">
        <v>231</v>
      </c>
      <c r="I32" s="25">
        <v>234.5</v>
      </c>
      <c r="J32" s="24">
        <v>256</v>
      </c>
    </row>
    <row r="33" spans="1:10" ht="15.95" thickTop="1">
      <c r="A33" s="23" t="s">
        <v>41</v>
      </c>
      <c r="B33" s="22">
        <f t="shared" ref="B33:J33" si="5">SUM(B23:B32)</f>
        <v>1971</v>
      </c>
      <c r="C33" s="22">
        <f t="shared" si="5"/>
        <v>1967.5</v>
      </c>
      <c r="D33" s="22">
        <f t="shared" si="5"/>
        <v>2194.5</v>
      </c>
      <c r="E33" s="22">
        <f t="shared" si="5"/>
        <v>2262.5</v>
      </c>
      <c r="F33" s="22">
        <f t="shared" si="5"/>
        <v>2292</v>
      </c>
      <c r="G33" s="22">
        <f t="shared" si="5"/>
        <v>2403</v>
      </c>
      <c r="H33" s="22">
        <f t="shared" si="5"/>
        <v>2095.5</v>
      </c>
      <c r="I33" s="22">
        <f t="shared" si="5"/>
        <v>2165</v>
      </c>
      <c r="J33" s="22">
        <f t="shared" si="5"/>
        <v>2164.5</v>
      </c>
    </row>
    <row r="34" spans="1:10" s="3" customFormat="1" ht="12">
      <c r="A34" s="20"/>
      <c r="B34" s="34"/>
      <c r="C34" s="34"/>
      <c r="D34" s="34"/>
      <c r="E34" s="34"/>
      <c r="F34" s="34"/>
      <c r="G34" s="34"/>
      <c r="H34" s="34"/>
      <c r="I34" s="34"/>
      <c r="J34" s="34"/>
    </row>
    <row r="35" spans="1:10">
      <c r="A35" s="33" t="s">
        <v>52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10">
      <c r="A36" s="36" t="s">
        <v>19</v>
      </c>
      <c r="B36" s="36" t="s">
        <v>53</v>
      </c>
      <c r="C36" s="36" t="s">
        <v>54</v>
      </c>
      <c r="D36" s="36" t="s">
        <v>55</v>
      </c>
      <c r="E36" s="36" t="s">
        <v>56</v>
      </c>
      <c r="F36" s="36" t="s">
        <v>57</v>
      </c>
      <c r="G36" s="36" t="s">
        <v>58</v>
      </c>
      <c r="H36" s="36" t="s">
        <v>59</v>
      </c>
      <c r="I36" s="36" t="s">
        <v>60</v>
      </c>
      <c r="J36" s="36" t="s">
        <v>61</v>
      </c>
    </row>
    <row r="37" spans="1:10">
      <c r="A37" s="31" t="s">
        <v>29</v>
      </c>
      <c r="B37" s="30">
        <v>154</v>
      </c>
      <c r="C37" s="30">
        <v>143</v>
      </c>
      <c r="D37" s="30">
        <v>73.5</v>
      </c>
      <c r="E37" s="30">
        <v>137</v>
      </c>
      <c r="F37" s="30">
        <v>162</v>
      </c>
      <c r="G37" s="30">
        <v>150</v>
      </c>
      <c r="H37" s="30">
        <v>264.5</v>
      </c>
      <c r="I37" s="30">
        <v>256.5</v>
      </c>
      <c r="J37" s="30">
        <v>130</v>
      </c>
    </row>
    <row r="38" spans="1:10">
      <c r="A38" s="26" t="s">
        <v>30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</row>
    <row r="39" spans="1:10">
      <c r="A39" s="28" t="s">
        <v>31</v>
      </c>
      <c r="B39" s="27">
        <f>SUM(B37:B38)</f>
        <v>154</v>
      </c>
      <c r="C39" s="27">
        <f>SUM(C37:C38)</f>
        <v>143</v>
      </c>
      <c r="D39" s="27">
        <f>SUM(D37:D38)</f>
        <v>73.5</v>
      </c>
      <c r="E39" s="27">
        <f>SUM(E37:E38)</f>
        <v>137</v>
      </c>
      <c r="F39" s="27">
        <v>162</v>
      </c>
      <c r="G39" s="27">
        <f>SUM(G37:G38)</f>
        <v>150</v>
      </c>
      <c r="H39" s="27">
        <f>SUM(H37:H38)</f>
        <v>264.5</v>
      </c>
      <c r="I39" s="27">
        <f>SUM(I37:I38)</f>
        <v>256.5</v>
      </c>
      <c r="J39" s="27">
        <f>SUM(J37:J38)</f>
        <v>130</v>
      </c>
    </row>
    <row r="40" spans="1:10">
      <c r="A40" s="26" t="s">
        <v>32</v>
      </c>
      <c r="B40" s="25"/>
      <c r="C40" s="25"/>
      <c r="D40" s="25">
        <v>7</v>
      </c>
      <c r="E40" s="25">
        <v>4.5</v>
      </c>
      <c r="F40" s="25">
        <v>7.5</v>
      </c>
      <c r="G40" s="25"/>
      <c r="H40" s="25"/>
      <c r="I40" s="25">
        <v>6.5</v>
      </c>
      <c r="J40" s="25">
        <v>0</v>
      </c>
    </row>
    <row r="41" spans="1:10">
      <c r="A41" s="26" t="s">
        <v>33</v>
      </c>
      <c r="B41" s="25">
        <v>137.5</v>
      </c>
      <c r="C41" s="25">
        <v>158</v>
      </c>
      <c r="D41" s="25">
        <v>156</v>
      </c>
      <c r="E41" s="25">
        <v>152</v>
      </c>
      <c r="F41" s="25">
        <v>169.5</v>
      </c>
      <c r="G41" s="25">
        <v>149</v>
      </c>
      <c r="H41" s="25">
        <v>154.5</v>
      </c>
      <c r="I41" s="25">
        <v>139.5</v>
      </c>
      <c r="J41" s="25">
        <v>159.5</v>
      </c>
    </row>
    <row r="42" spans="1:10">
      <c r="A42" s="26" t="s">
        <v>34</v>
      </c>
      <c r="B42" s="25">
        <v>465.5</v>
      </c>
      <c r="C42" s="25">
        <v>490</v>
      </c>
      <c r="D42" s="25">
        <v>540</v>
      </c>
      <c r="E42" s="25">
        <v>572</v>
      </c>
      <c r="F42" s="25">
        <v>531.5</v>
      </c>
      <c r="G42" s="25">
        <v>549</v>
      </c>
      <c r="H42" s="25">
        <v>615.5</v>
      </c>
      <c r="I42" s="25">
        <v>606.5</v>
      </c>
      <c r="J42" s="25">
        <v>619</v>
      </c>
    </row>
    <row r="43" spans="1:10">
      <c r="A43" s="26" t="s">
        <v>35</v>
      </c>
      <c r="B43" s="25">
        <v>100</v>
      </c>
      <c r="C43" s="25">
        <v>105.5</v>
      </c>
      <c r="D43" s="25">
        <v>55.5</v>
      </c>
      <c r="E43" s="25">
        <v>111.5</v>
      </c>
      <c r="F43" s="25">
        <v>103.5</v>
      </c>
      <c r="G43" s="25">
        <v>87.5</v>
      </c>
      <c r="H43" s="25">
        <v>90</v>
      </c>
      <c r="I43" s="25">
        <v>139</v>
      </c>
      <c r="J43" s="25">
        <v>118</v>
      </c>
    </row>
    <row r="44" spans="1:10">
      <c r="A44" s="26" t="s">
        <v>36</v>
      </c>
      <c r="B44" s="25">
        <v>71.5</v>
      </c>
      <c r="C44" s="25">
        <v>73</v>
      </c>
      <c r="D44" s="25">
        <v>56.5</v>
      </c>
      <c r="E44" s="25">
        <v>79.5</v>
      </c>
      <c r="F44" s="25">
        <v>91</v>
      </c>
      <c r="G44" s="25">
        <v>118</v>
      </c>
      <c r="H44" s="25">
        <v>109.5</v>
      </c>
      <c r="I44" s="25">
        <v>213</v>
      </c>
      <c r="J44" s="25">
        <v>352</v>
      </c>
    </row>
    <row r="45" spans="1:10">
      <c r="A45" s="26" t="s">
        <v>37</v>
      </c>
      <c r="B45" s="25">
        <v>72.5</v>
      </c>
      <c r="C45" s="25">
        <v>68</v>
      </c>
      <c r="D45" s="25">
        <v>46.5</v>
      </c>
      <c r="E45" s="25">
        <v>42.5</v>
      </c>
      <c r="F45" s="25">
        <v>61.5</v>
      </c>
      <c r="G45" s="25">
        <v>55.5</v>
      </c>
      <c r="H45" s="25">
        <v>79.5</v>
      </c>
      <c r="I45" s="25">
        <v>66.5</v>
      </c>
      <c r="J45" s="25">
        <v>98</v>
      </c>
    </row>
    <row r="46" spans="1:10">
      <c r="A46" s="26" t="s">
        <v>38</v>
      </c>
      <c r="B46" s="25">
        <v>75.5</v>
      </c>
      <c r="C46" s="25">
        <v>63</v>
      </c>
      <c r="D46" s="25">
        <v>41</v>
      </c>
      <c r="E46" s="25">
        <v>57</v>
      </c>
      <c r="F46" s="25">
        <v>59.5</v>
      </c>
      <c r="G46" s="25">
        <v>60.5</v>
      </c>
      <c r="H46" s="25">
        <v>87</v>
      </c>
      <c r="I46" s="25">
        <v>66.5</v>
      </c>
      <c r="J46" s="25">
        <v>92</v>
      </c>
    </row>
    <row r="47" spans="1:10">
      <c r="A47" s="26" t="s">
        <v>39</v>
      </c>
      <c r="B47" s="25">
        <v>207</v>
      </c>
      <c r="C47" s="25">
        <v>171.5</v>
      </c>
      <c r="D47" s="25">
        <v>129.5</v>
      </c>
      <c r="E47" s="25">
        <v>118</v>
      </c>
      <c r="F47" s="25">
        <v>143.5</v>
      </c>
      <c r="G47" s="25">
        <v>201</v>
      </c>
      <c r="H47" s="25">
        <v>212.5</v>
      </c>
      <c r="I47" s="25">
        <v>194</v>
      </c>
      <c r="J47" s="25">
        <v>212</v>
      </c>
    </row>
    <row r="48" spans="1:10" ht="15.95" thickBot="1">
      <c r="A48" s="26" t="s">
        <v>40</v>
      </c>
      <c r="B48" s="25">
        <v>200</v>
      </c>
      <c r="C48" s="25">
        <v>191.5</v>
      </c>
      <c r="D48" s="25">
        <v>189.5</v>
      </c>
      <c r="E48" s="25">
        <v>205</v>
      </c>
      <c r="F48" s="25">
        <v>224.5</v>
      </c>
      <c r="G48" s="25">
        <v>233.5</v>
      </c>
      <c r="H48" s="25">
        <v>220.5</v>
      </c>
      <c r="I48" s="25">
        <v>234.5</v>
      </c>
      <c r="J48" s="25">
        <v>260</v>
      </c>
    </row>
    <row r="49" spans="1:10" ht="15.95" thickTop="1">
      <c r="A49" s="23" t="s">
        <v>41</v>
      </c>
      <c r="B49" s="22">
        <f t="shared" ref="B49:J49" si="6">SUM(B39:B48)</f>
        <v>1483.5</v>
      </c>
      <c r="C49" s="22">
        <f t="shared" si="6"/>
        <v>1463.5</v>
      </c>
      <c r="D49" s="22">
        <f t="shared" si="6"/>
        <v>1295</v>
      </c>
      <c r="E49" s="22">
        <f t="shared" si="6"/>
        <v>1479</v>
      </c>
      <c r="F49" s="22">
        <f t="shared" si="6"/>
        <v>1554</v>
      </c>
      <c r="G49" s="22">
        <f t="shared" si="6"/>
        <v>1604</v>
      </c>
      <c r="H49" s="22">
        <f t="shared" si="6"/>
        <v>1833.5</v>
      </c>
      <c r="I49" s="22">
        <f t="shared" si="6"/>
        <v>1922.5</v>
      </c>
      <c r="J49" s="22">
        <f t="shared" si="6"/>
        <v>2040.5</v>
      </c>
    </row>
    <row r="50" spans="1:10" s="3" customFormat="1" ht="12">
      <c r="A50" s="35"/>
      <c r="B50" s="34"/>
      <c r="C50" s="34"/>
      <c r="D50" s="34"/>
      <c r="E50" s="34"/>
      <c r="F50" s="34"/>
      <c r="G50" s="34"/>
      <c r="H50" s="34"/>
      <c r="I50" s="34"/>
      <c r="J50" s="34"/>
    </row>
    <row r="51" spans="1:10">
      <c r="A51" s="33" t="s">
        <v>62</v>
      </c>
      <c r="B51" s="18"/>
      <c r="C51" s="18"/>
      <c r="D51" s="18"/>
      <c r="E51" s="18"/>
      <c r="F51" s="18"/>
      <c r="G51" s="18"/>
      <c r="H51" s="18"/>
      <c r="I51" s="18"/>
      <c r="J51" s="18"/>
    </row>
    <row r="52" spans="1:10">
      <c r="A52" s="32" t="s">
        <v>19</v>
      </c>
      <c r="B52" s="32" t="s">
        <v>63</v>
      </c>
      <c r="C52" s="32" t="s">
        <v>64</v>
      </c>
      <c r="D52" s="32" t="s">
        <v>65</v>
      </c>
      <c r="E52" s="32" t="s">
        <v>66</v>
      </c>
      <c r="F52" s="32" t="s">
        <v>67</v>
      </c>
      <c r="G52" s="32" t="s">
        <v>68</v>
      </c>
      <c r="H52" s="32" t="s">
        <v>69</v>
      </c>
      <c r="I52" s="32" t="s">
        <v>70</v>
      </c>
      <c r="J52" s="32" t="s">
        <v>71</v>
      </c>
    </row>
    <row r="53" spans="1:10">
      <c r="A53" s="31" t="s">
        <v>29</v>
      </c>
      <c r="B53" s="25">
        <v>1</v>
      </c>
      <c r="C53" s="25">
        <v>2.5</v>
      </c>
      <c r="D53" s="25">
        <v>1.5</v>
      </c>
      <c r="E53" s="25">
        <v>1</v>
      </c>
      <c r="F53" s="25">
        <v>34</v>
      </c>
      <c r="G53" s="25">
        <v>38</v>
      </c>
      <c r="H53" s="24">
        <v>29.5</v>
      </c>
      <c r="I53" s="24">
        <v>41.5</v>
      </c>
      <c r="J53" s="24">
        <v>10</v>
      </c>
    </row>
    <row r="54" spans="1:10">
      <c r="A54" s="26" t="s">
        <v>30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4">
        <v>0</v>
      </c>
      <c r="I54" s="24">
        <v>0</v>
      </c>
      <c r="J54" s="24">
        <v>0</v>
      </c>
    </row>
    <row r="55" spans="1:10">
      <c r="A55" s="28" t="s">
        <v>31</v>
      </c>
      <c r="B55" s="27">
        <f t="shared" ref="B55:J55" si="7">SUM(B53:B54)</f>
        <v>1</v>
      </c>
      <c r="C55" s="27">
        <f t="shared" si="7"/>
        <v>2.5</v>
      </c>
      <c r="D55" s="27">
        <f t="shared" si="7"/>
        <v>1.5</v>
      </c>
      <c r="E55" s="27">
        <f t="shared" si="7"/>
        <v>1</v>
      </c>
      <c r="F55" s="27">
        <f t="shared" si="7"/>
        <v>34</v>
      </c>
      <c r="G55" s="27">
        <f t="shared" si="7"/>
        <v>38</v>
      </c>
      <c r="H55" s="27">
        <f t="shared" si="7"/>
        <v>29.5</v>
      </c>
      <c r="I55" s="27">
        <f t="shared" si="7"/>
        <v>41.5</v>
      </c>
      <c r="J55" s="27">
        <f t="shared" si="7"/>
        <v>10</v>
      </c>
    </row>
    <row r="56" spans="1:10">
      <c r="A56" s="26" t="s">
        <v>32</v>
      </c>
      <c r="B56" s="25"/>
      <c r="C56" s="25"/>
      <c r="D56" s="25">
        <v>0</v>
      </c>
      <c r="E56" s="25">
        <v>0</v>
      </c>
      <c r="F56" s="25">
        <v>0</v>
      </c>
      <c r="G56" s="25">
        <v>0</v>
      </c>
      <c r="H56" s="24">
        <v>0</v>
      </c>
      <c r="I56" s="24">
        <v>0</v>
      </c>
      <c r="J56" s="24">
        <v>0</v>
      </c>
    </row>
    <row r="57" spans="1:10">
      <c r="A57" s="26" t="s">
        <v>33</v>
      </c>
      <c r="B57" s="25">
        <v>3.5</v>
      </c>
      <c r="C57" s="25">
        <v>5</v>
      </c>
      <c r="D57" s="25">
        <v>5.5</v>
      </c>
      <c r="E57" s="25">
        <v>9</v>
      </c>
      <c r="F57" s="25">
        <v>6.5</v>
      </c>
      <c r="G57" s="25">
        <v>41.5</v>
      </c>
      <c r="H57" s="24">
        <v>23.5</v>
      </c>
      <c r="I57" s="24">
        <v>29.5</v>
      </c>
      <c r="J57" s="24">
        <v>25.5</v>
      </c>
    </row>
    <row r="58" spans="1:10">
      <c r="A58" s="26" t="s">
        <v>34</v>
      </c>
      <c r="B58" s="25">
        <v>130.5</v>
      </c>
      <c r="C58" s="25">
        <v>143</v>
      </c>
      <c r="D58" s="25">
        <v>189.5</v>
      </c>
      <c r="E58" s="25">
        <v>258.5</v>
      </c>
      <c r="F58" s="25">
        <v>281.5</v>
      </c>
      <c r="G58" s="25">
        <v>334</v>
      </c>
      <c r="H58" s="24">
        <v>469.5</v>
      </c>
      <c r="I58" s="24">
        <v>398</v>
      </c>
      <c r="J58" s="24">
        <v>117.5</v>
      </c>
    </row>
    <row r="59" spans="1:10">
      <c r="A59" s="26" t="s">
        <v>35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4">
        <v>0</v>
      </c>
      <c r="I59" s="24">
        <v>0</v>
      </c>
      <c r="J59" s="24">
        <v>0</v>
      </c>
    </row>
    <row r="60" spans="1:10">
      <c r="A60" s="26" t="s">
        <v>36</v>
      </c>
      <c r="B60" s="25">
        <v>0</v>
      </c>
      <c r="C60" s="25">
        <v>0</v>
      </c>
      <c r="D60" s="25">
        <v>0.5</v>
      </c>
      <c r="E60" s="25">
        <v>0</v>
      </c>
      <c r="F60" s="25">
        <v>0</v>
      </c>
      <c r="G60" s="25">
        <v>0</v>
      </c>
      <c r="H60" s="24">
        <v>0.5</v>
      </c>
      <c r="I60" s="24">
        <v>3</v>
      </c>
      <c r="J60" s="24">
        <v>0</v>
      </c>
    </row>
    <row r="61" spans="1:10">
      <c r="A61" s="26" t="s">
        <v>37</v>
      </c>
      <c r="B61" s="25">
        <v>0</v>
      </c>
      <c r="C61" s="25">
        <v>0</v>
      </c>
      <c r="D61" s="25">
        <v>0</v>
      </c>
      <c r="E61" s="25">
        <v>1</v>
      </c>
      <c r="F61" s="25">
        <v>0</v>
      </c>
      <c r="G61" s="25">
        <v>0</v>
      </c>
      <c r="H61" s="24">
        <v>0</v>
      </c>
      <c r="I61" s="24">
        <v>0</v>
      </c>
      <c r="J61" s="24">
        <v>0</v>
      </c>
    </row>
    <row r="62" spans="1:10">
      <c r="A62" s="26" t="s">
        <v>38</v>
      </c>
      <c r="B62" s="25">
        <v>0.5</v>
      </c>
      <c r="C62" s="25">
        <v>0</v>
      </c>
      <c r="D62" s="25">
        <v>1</v>
      </c>
      <c r="E62" s="25">
        <v>0</v>
      </c>
      <c r="F62" s="25">
        <v>3</v>
      </c>
      <c r="G62" s="25">
        <v>3</v>
      </c>
      <c r="H62" s="24">
        <v>0</v>
      </c>
      <c r="I62" s="24">
        <v>5.5</v>
      </c>
      <c r="J62" s="24">
        <v>3</v>
      </c>
    </row>
    <row r="63" spans="1:10">
      <c r="A63" s="26" t="s">
        <v>39</v>
      </c>
      <c r="B63" s="25">
        <v>139.5</v>
      </c>
      <c r="C63" s="25">
        <v>202</v>
      </c>
      <c r="D63" s="25">
        <v>255</v>
      </c>
      <c r="E63" s="25">
        <v>256.5</v>
      </c>
      <c r="F63" s="25">
        <v>237</v>
      </c>
      <c r="G63" s="25">
        <v>334</v>
      </c>
      <c r="H63" s="24">
        <v>193</v>
      </c>
      <c r="I63" s="24">
        <v>174.5</v>
      </c>
      <c r="J63" s="24">
        <v>19</v>
      </c>
    </row>
    <row r="64" spans="1:10" ht="15.95" thickBot="1">
      <c r="A64" s="26" t="s">
        <v>40</v>
      </c>
      <c r="B64" s="25">
        <v>23</v>
      </c>
      <c r="C64" s="25">
        <v>31</v>
      </c>
      <c r="D64" s="25">
        <v>26.5</v>
      </c>
      <c r="E64" s="25">
        <v>29</v>
      </c>
      <c r="F64" s="25">
        <v>60.5</v>
      </c>
      <c r="G64" s="25">
        <v>40.5</v>
      </c>
      <c r="H64" s="24">
        <v>0</v>
      </c>
      <c r="I64" s="24">
        <v>73.5</v>
      </c>
      <c r="J64" s="24">
        <v>69.5</v>
      </c>
    </row>
    <row r="65" spans="1:10" ht="15.95" thickTop="1">
      <c r="A65" s="23" t="s">
        <v>41</v>
      </c>
      <c r="B65" s="22">
        <f t="shared" ref="B65:J65" si="8">SUM(B55:B64)</f>
        <v>298</v>
      </c>
      <c r="C65" s="22">
        <f t="shared" si="8"/>
        <v>383.5</v>
      </c>
      <c r="D65" s="22">
        <f t="shared" si="8"/>
        <v>479.5</v>
      </c>
      <c r="E65" s="22">
        <f t="shared" si="8"/>
        <v>555</v>
      </c>
      <c r="F65" s="22">
        <f t="shared" si="8"/>
        <v>622.5</v>
      </c>
      <c r="G65" s="22">
        <f t="shared" si="8"/>
        <v>791</v>
      </c>
      <c r="H65" s="21">
        <f t="shared" si="8"/>
        <v>716</v>
      </c>
      <c r="I65" s="21">
        <f t="shared" si="8"/>
        <v>725.5</v>
      </c>
      <c r="J65" s="21">
        <f t="shared" si="8"/>
        <v>244.5</v>
      </c>
    </row>
    <row r="66" spans="1:10" s="3" customFormat="1" ht="12">
      <c r="A66" s="20"/>
      <c r="B66" s="34"/>
      <c r="C66" s="34"/>
      <c r="D66" s="34"/>
      <c r="E66" s="34"/>
      <c r="F66" s="34"/>
      <c r="G66" s="34"/>
      <c r="H66" s="34"/>
      <c r="I66" s="34"/>
      <c r="J66" s="34"/>
    </row>
    <row r="67" spans="1:10">
      <c r="A67" s="33" t="s">
        <v>72</v>
      </c>
      <c r="B67" s="18"/>
      <c r="C67" s="18"/>
      <c r="D67" s="18"/>
      <c r="E67" s="18"/>
      <c r="F67" s="18"/>
      <c r="G67" s="18"/>
      <c r="H67" s="18"/>
      <c r="I67" s="18"/>
      <c r="J67" s="18"/>
    </row>
    <row r="68" spans="1:10">
      <c r="A68" s="32" t="s">
        <v>19</v>
      </c>
      <c r="B68" s="32" t="s">
        <v>73</v>
      </c>
      <c r="C68" s="32" t="s">
        <v>74</v>
      </c>
      <c r="D68" s="32" t="s">
        <v>75</v>
      </c>
      <c r="E68" s="32" t="s">
        <v>76</v>
      </c>
      <c r="F68" s="32" t="s">
        <v>77</v>
      </c>
      <c r="G68" s="32" t="s">
        <v>78</v>
      </c>
      <c r="H68" s="32" t="s">
        <v>79</v>
      </c>
      <c r="I68" s="32" t="s">
        <v>80</v>
      </c>
      <c r="J68" s="32" t="s">
        <v>80</v>
      </c>
    </row>
    <row r="69" spans="1:10">
      <c r="A69" s="31" t="s">
        <v>29</v>
      </c>
      <c r="B69" s="30">
        <v>246</v>
      </c>
      <c r="C69" s="30">
        <f>C21+C37+C53</f>
        <v>246</v>
      </c>
      <c r="D69" s="30">
        <f t="shared" ref="D69:D80" si="9">D5+D53</f>
        <v>111</v>
      </c>
      <c r="E69" s="30">
        <f>E21+E37+E53</f>
        <v>226.5</v>
      </c>
      <c r="F69" s="30">
        <f>F21+F37+F53</f>
        <v>280.5</v>
      </c>
      <c r="G69" s="30">
        <f>G21+G37+G53</f>
        <v>286</v>
      </c>
      <c r="H69" s="29">
        <f>H21+H37+H53</f>
        <v>433.5</v>
      </c>
      <c r="I69" s="29">
        <f>I5+I53</f>
        <v>359</v>
      </c>
      <c r="J69" s="29">
        <f>J5+J53</f>
        <v>142</v>
      </c>
    </row>
    <row r="70" spans="1:10">
      <c r="A70" s="26" t="s">
        <v>30</v>
      </c>
      <c r="B70" s="25">
        <v>0</v>
      </c>
      <c r="C70" s="25">
        <f>C22+C38+C54</f>
        <v>0</v>
      </c>
      <c r="D70" s="25">
        <f t="shared" si="9"/>
        <v>0</v>
      </c>
      <c r="E70" s="25">
        <f>E22+E38+E54</f>
        <v>0</v>
      </c>
      <c r="F70" s="25">
        <f>F22+F38+F54</f>
        <v>0</v>
      </c>
      <c r="G70" s="25">
        <f>G22+G38+G54</f>
        <v>0</v>
      </c>
      <c r="H70" s="24">
        <v>0</v>
      </c>
      <c r="I70" s="24">
        <f>I6+I54</f>
        <v>0</v>
      </c>
      <c r="J70" s="24">
        <f>J6+J54</f>
        <v>0</v>
      </c>
    </row>
    <row r="71" spans="1:10">
      <c r="A71" s="28" t="s">
        <v>31</v>
      </c>
      <c r="B71" s="27">
        <f>B7+B55</f>
        <v>246</v>
      </c>
      <c r="C71" s="27">
        <f>C23+C39+C55</f>
        <v>246</v>
      </c>
      <c r="D71" s="27">
        <f t="shared" si="9"/>
        <v>111</v>
      </c>
      <c r="E71" s="27">
        <f t="shared" ref="E71:J71" si="10">SUM(E69:E70)</f>
        <v>226.5</v>
      </c>
      <c r="F71" s="27">
        <f t="shared" si="10"/>
        <v>280.5</v>
      </c>
      <c r="G71" s="27">
        <f t="shared" si="10"/>
        <v>286</v>
      </c>
      <c r="H71" s="27">
        <f t="shared" si="10"/>
        <v>433.5</v>
      </c>
      <c r="I71" s="27">
        <f t="shared" si="10"/>
        <v>359</v>
      </c>
      <c r="J71" s="27">
        <f t="shared" si="10"/>
        <v>142</v>
      </c>
    </row>
    <row r="72" spans="1:10">
      <c r="A72" s="26" t="s">
        <v>32</v>
      </c>
      <c r="B72" s="25"/>
      <c r="C72" s="25"/>
      <c r="D72" s="25">
        <f t="shared" si="9"/>
        <v>12</v>
      </c>
      <c r="E72" s="25">
        <f t="shared" ref="E72:H80" si="11">E24+E40+E56</f>
        <v>15</v>
      </c>
      <c r="F72" s="25">
        <f t="shared" si="11"/>
        <v>16</v>
      </c>
      <c r="G72" s="25">
        <f t="shared" si="11"/>
        <v>12</v>
      </c>
      <c r="H72" s="24">
        <f t="shared" si="11"/>
        <v>14.5</v>
      </c>
      <c r="I72" s="24">
        <f t="shared" ref="I72:J80" si="12">I8+I56</f>
        <v>6.5</v>
      </c>
      <c r="J72" s="24">
        <f t="shared" si="12"/>
        <v>10.5</v>
      </c>
    </row>
    <row r="73" spans="1:10">
      <c r="A73" s="26" t="s">
        <v>33</v>
      </c>
      <c r="B73" s="25">
        <v>339</v>
      </c>
      <c r="C73" s="25">
        <f t="shared" ref="C73:C80" si="13">C25+C41+C57</f>
        <v>332.5</v>
      </c>
      <c r="D73" s="25">
        <f t="shared" si="9"/>
        <v>372</v>
      </c>
      <c r="E73" s="25">
        <f t="shared" si="11"/>
        <v>388.5</v>
      </c>
      <c r="F73" s="25">
        <f t="shared" si="11"/>
        <v>414</v>
      </c>
      <c r="G73" s="25">
        <f t="shared" si="11"/>
        <v>382</v>
      </c>
      <c r="H73" s="24">
        <f t="shared" si="11"/>
        <v>348.5</v>
      </c>
      <c r="I73" s="24">
        <f t="shared" si="12"/>
        <v>327</v>
      </c>
      <c r="J73" s="24">
        <f t="shared" si="12"/>
        <v>360.5</v>
      </c>
    </row>
    <row r="74" spans="1:10">
      <c r="A74" s="26" t="s">
        <v>34</v>
      </c>
      <c r="B74" s="25">
        <v>1258.5</v>
      </c>
      <c r="C74" s="25">
        <f t="shared" si="13"/>
        <v>1364</v>
      </c>
      <c r="D74" s="25">
        <f t="shared" si="9"/>
        <v>1673</v>
      </c>
      <c r="E74" s="25">
        <f t="shared" si="11"/>
        <v>1695</v>
      </c>
      <c r="F74" s="25">
        <f t="shared" si="11"/>
        <v>1723</v>
      </c>
      <c r="G74" s="25">
        <f t="shared" si="11"/>
        <v>1810.5</v>
      </c>
      <c r="H74" s="24">
        <f t="shared" si="11"/>
        <v>1982.5</v>
      </c>
      <c r="I74" s="24">
        <f t="shared" si="12"/>
        <v>1915</v>
      </c>
      <c r="J74" s="24">
        <f t="shared" si="12"/>
        <v>1530.5</v>
      </c>
    </row>
    <row r="75" spans="1:10">
      <c r="A75" s="26" t="s">
        <v>35</v>
      </c>
      <c r="B75" s="25">
        <v>182</v>
      </c>
      <c r="C75" s="25">
        <f t="shared" si="13"/>
        <v>194.5</v>
      </c>
      <c r="D75" s="25">
        <f t="shared" si="9"/>
        <v>102.5</v>
      </c>
      <c r="E75" s="25">
        <f t="shared" si="11"/>
        <v>204</v>
      </c>
      <c r="F75" s="25">
        <f t="shared" si="11"/>
        <v>204</v>
      </c>
      <c r="G75" s="25">
        <f t="shared" si="11"/>
        <v>221</v>
      </c>
      <c r="H75" s="24">
        <f t="shared" si="11"/>
        <v>219</v>
      </c>
      <c r="I75" s="24">
        <f t="shared" si="12"/>
        <v>302</v>
      </c>
      <c r="J75" s="24">
        <f t="shared" si="12"/>
        <v>280</v>
      </c>
    </row>
    <row r="76" spans="1:10">
      <c r="A76" s="26" t="s">
        <v>36</v>
      </c>
      <c r="B76" s="25">
        <v>143.5</v>
      </c>
      <c r="C76" s="25">
        <f t="shared" si="13"/>
        <v>118</v>
      </c>
      <c r="D76" s="25">
        <f t="shared" si="9"/>
        <v>109.5</v>
      </c>
      <c r="E76" s="25">
        <f t="shared" si="11"/>
        <v>138</v>
      </c>
      <c r="F76" s="25">
        <f t="shared" si="11"/>
        <v>147</v>
      </c>
      <c r="G76" s="25">
        <f t="shared" si="11"/>
        <v>205</v>
      </c>
      <c r="H76" s="24">
        <f t="shared" si="11"/>
        <v>265</v>
      </c>
      <c r="I76" s="24">
        <f t="shared" si="12"/>
        <v>438</v>
      </c>
      <c r="J76" s="24">
        <f t="shared" si="12"/>
        <v>658</v>
      </c>
    </row>
    <row r="77" spans="1:10">
      <c r="A77" s="26" t="s">
        <v>37</v>
      </c>
      <c r="B77" s="25">
        <v>169.5</v>
      </c>
      <c r="C77" s="25">
        <f t="shared" si="13"/>
        <v>169.5</v>
      </c>
      <c r="D77" s="25">
        <f t="shared" si="9"/>
        <v>123.5</v>
      </c>
      <c r="E77" s="25">
        <f t="shared" si="11"/>
        <v>124</v>
      </c>
      <c r="F77" s="25">
        <f t="shared" si="11"/>
        <v>142.5</v>
      </c>
      <c r="G77" s="25">
        <f t="shared" si="11"/>
        <v>152</v>
      </c>
      <c r="H77" s="24">
        <f t="shared" si="11"/>
        <v>149.5</v>
      </c>
      <c r="I77" s="24">
        <f t="shared" si="12"/>
        <v>158</v>
      </c>
      <c r="J77" s="24">
        <f t="shared" si="12"/>
        <v>205</v>
      </c>
    </row>
    <row r="78" spans="1:10">
      <c r="A78" s="26" t="s">
        <v>38</v>
      </c>
      <c r="B78" s="25">
        <v>226</v>
      </c>
      <c r="C78" s="25">
        <f t="shared" si="13"/>
        <v>214</v>
      </c>
      <c r="D78" s="25">
        <f t="shared" si="9"/>
        <v>185.5</v>
      </c>
      <c r="E78" s="25">
        <f t="shared" si="11"/>
        <v>187.5</v>
      </c>
      <c r="F78" s="25">
        <f t="shared" si="11"/>
        <v>212.5</v>
      </c>
      <c r="G78" s="25">
        <f t="shared" si="11"/>
        <v>204.5</v>
      </c>
      <c r="H78" s="24">
        <f t="shared" si="11"/>
        <v>240</v>
      </c>
      <c r="I78" s="24">
        <f t="shared" si="12"/>
        <v>232.5</v>
      </c>
      <c r="J78" s="24">
        <f t="shared" si="12"/>
        <v>255.5</v>
      </c>
    </row>
    <row r="79" spans="1:10">
      <c r="A79" s="26" t="s">
        <v>39</v>
      </c>
      <c r="B79" s="25">
        <v>726.5</v>
      </c>
      <c r="C79" s="25">
        <f t="shared" si="13"/>
        <v>735</v>
      </c>
      <c r="D79" s="25">
        <f t="shared" si="9"/>
        <v>834</v>
      </c>
      <c r="E79" s="25">
        <f t="shared" si="11"/>
        <v>839.5</v>
      </c>
      <c r="F79" s="25">
        <f t="shared" si="11"/>
        <v>859</v>
      </c>
      <c r="G79" s="25">
        <f t="shared" si="11"/>
        <v>1034.5</v>
      </c>
      <c r="H79" s="24">
        <f t="shared" si="11"/>
        <v>541</v>
      </c>
      <c r="I79" s="24">
        <f t="shared" si="12"/>
        <v>532.5</v>
      </c>
      <c r="J79" s="24">
        <f t="shared" si="12"/>
        <v>422</v>
      </c>
    </row>
    <row r="80" spans="1:10" ht="15.95" thickBot="1">
      <c r="A80" s="26" t="s">
        <v>40</v>
      </c>
      <c r="B80" s="25">
        <v>461.5</v>
      </c>
      <c r="C80" s="25">
        <f t="shared" si="13"/>
        <v>441</v>
      </c>
      <c r="D80" s="25">
        <f t="shared" si="9"/>
        <v>446</v>
      </c>
      <c r="E80" s="25">
        <f t="shared" si="11"/>
        <v>478.5</v>
      </c>
      <c r="F80" s="25">
        <f t="shared" si="11"/>
        <v>470</v>
      </c>
      <c r="G80" s="25">
        <f t="shared" si="11"/>
        <v>490.5</v>
      </c>
      <c r="H80" s="24">
        <f t="shared" si="11"/>
        <v>451.5</v>
      </c>
      <c r="I80" s="24">
        <f t="shared" si="12"/>
        <v>542.5</v>
      </c>
      <c r="J80" s="24">
        <f t="shared" si="12"/>
        <v>585.5</v>
      </c>
    </row>
    <row r="81" spans="1:10" ht="15.95" thickTop="1">
      <c r="A81" s="23" t="s">
        <v>41</v>
      </c>
      <c r="B81" s="22">
        <f t="shared" ref="B81:J81" si="14">SUM(B71:B80)</f>
        <v>3752.5</v>
      </c>
      <c r="C81" s="22">
        <f t="shared" si="14"/>
        <v>3814.5</v>
      </c>
      <c r="D81" s="22">
        <f t="shared" si="14"/>
        <v>3969</v>
      </c>
      <c r="E81" s="22">
        <f t="shared" si="14"/>
        <v>4296.5</v>
      </c>
      <c r="F81" s="22">
        <f t="shared" si="14"/>
        <v>4468.5</v>
      </c>
      <c r="G81" s="22">
        <f t="shared" si="14"/>
        <v>4798</v>
      </c>
      <c r="H81" s="21">
        <f t="shared" si="14"/>
        <v>4645</v>
      </c>
      <c r="I81" s="21">
        <f t="shared" si="14"/>
        <v>4813</v>
      </c>
      <c r="J81" s="21">
        <f t="shared" si="14"/>
        <v>4449.5</v>
      </c>
    </row>
    <row r="82" spans="1:10" s="3" customFormat="1" ht="12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>
      <c r="A83" s="19" t="s">
        <v>81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>
      <c r="A84" s="17" t="s">
        <v>82</v>
      </c>
      <c r="B84" s="16" t="s">
        <v>83</v>
      </c>
      <c r="C84" s="16" t="s">
        <v>84</v>
      </c>
      <c r="D84" s="16" t="s">
        <v>85</v>
      </c>
      <c r="E84" s="16" t="s">
        <v>86</v>
      </c>
      <c r="F84" s="16" t="s">
        <v>87</v>
      </c>
      <c r="G84" s="16" t="s">
        <v>88</v>
      </c>
      <c r="H84" s="16" t="s">
        <v>89</v>
      </c>
      <c r="I84" s="16" t="s">
        <v>90</v>
      </c>
      <c r="J84" s="16" t="s">
        <v>91</v>
      </c>
    </row>
    <row r="85" spans="1:10">
      <c r="A85" s="15" t="s">
        <v>92</v>
      </c>
      <c r="B85" s="14" t="s">
        <v>93</v>
      </c>
      <c r="C85" s="14" t="s">
        <v>94</v>
      </c>
      <c r="D85" s="14" t="s">
        <v>95</v>
      </c>
      <c r="E85" s="14" t="s">
        <v>96</v>
      </c>
      <c r="F85" s="14" t="s">
        <v>97</v>
      </c>
      <c r="G85" s="14" t="s">
        <v>98</v>
      </c>
      <c r="H85" s="13" t="s">
        <v>99</v>
      </c>
      <c r="I85" s="13" t="s">
        <v>100</v>
      </c>
      <c r="J85" s="13" t="s">
        <v>101</v>
      </c>
    </row>
    <row r="86" spans="1:10">
      <c r="A86" s="12" t="s">
        <v>102</v>
      </c>
      <c r="B86" s="11" t="s">
        <v>103</v>
      </c>
      <c r="C86" s="11" t="s">
        <v>104</v>
      </c>
      <c r="D86" s="11" t="s">
        <v>105</v>
      </c>
      <c r="E86" s="11" t="s">
        <v>106</v>
      </c>
      <c r="F86" s="11" t="s">
        <v>107</v>
      </c>
      <c r="G86" s="11" t="s">
        <v>108</v>
      </c>
      <c r="H86" s="10" t="s">
        <v>109</v>
      </c>
      <c r="I86" s="10" t="s">
        <v>110</v>
      </c>
      <c r="J86" s="10" t="s">
        <v>111</v>
      </c>
    </row>
    <row r="87" spans="1:10" ht="5.0999999999999996" customHeight="1">
      <c r="A87" s="9"/>
      <c r="B87" s="8"/>
      <c r="C87" s="7"/>
      <c r="D87" s="7"/>
    </row>
    <row r="88" spans="1:10" s="3" customFormat="1" ht="12">
      <c r="A88" s="6" t="s">
        <v>112</v>
      </c>
      <c r="B88" s="5"/>
      <c r="C88" s="5"/>
      <c r="D88" s="5"/>
    </row>
    <row r="89" spans="1:10" s="3" customFormat="1" ht="12">
      <c r="A89" s="6" t="s">
        <v>113</v>
      </c>
      <c r="B89" s="5"/>
      <c r="C89" s="5"/>
      <c r="D89" s="5"/>
    </row>
    <row r="90" spans="1:10" s="3" customFormat="1" ht="11.45" customHeight="1">
      <c r="A90" s="6" t="s">
        <v>114</v>
      </c>
      <c r="B90" s="5"/>
      <c r="C90" s="5"/>
      <c r="D90" s="5"/>
    </row>
    <row r="91" spans="1:10" s="3" customFormat="1" ht="11.45" customHeight="1">
      <c r="A91" s="5" t="s">
        <v>115</v>
      </c>
      <c r="B91" s="5"/>
      <c r="C91" s="5"/>
      <c r="D91" s="5"/>
    </row>
    <row r="92" spans="1:10" s="3" customFormat="1" ht="11.45" customHeight="1">
      <c r="A92" s="6" t="s">
        <v>116</v>
      </c>
      <c r="B92" s="5"/>
      <c r="C92" s="5"/>
      <c r="D92" s="5"/>
    </row>
    <row r="93" spans="1:10" s="3" customFormat="1" ht="11.45" customHeight="1">
      <c r="A93" s="6" t="s">
        <v>117</v>
      </c>
      <c r="B93" s="5"/>
      <c r="C93" s="5"/>
      <c r="D93" s="5"/>
    </row>
    <row r="94" spans="1:10" s="3" customFormat="1" ht="12">
      <c r="A94" s="4"/>
    </row>
    <row r="95" spans="1:10" s="3" customFormat="1" ht="12">
      <c r="A95" s="4"/>
    </row>
  </sheetData>
  <pageMargins left="0.5" right="0.5" top="0.5" bottom="0.5" header="0.3" footer="0.3"/>
  <pageSetup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BB2A0-8383-44AC-8220-938D4165E47F}">
  <dimension ref="A1:AC822"/>
  <sheetViews>
    <sheetView workbookViewId="0"/>
  </sheetViews>
  <sheetFormatPr defaultRowHeight="14.45"/>
  <cols>
    <col min="1" max="1" width="13.140625" bestFit="1" customWidth="1"/>
    <col min="2" max="2" width="11.42578125" bestFit="1" customWidth="1"/>
    <col min="3" max="3" width="59.5703125" bestFit="1" customWidth="1"/>
  </cols>
  <sheetData>
    <row r="1" spans="1:12">
      <c r="A1" s="86" t="s">
        <v>118</v>
      </c>
    </row>
    <row r="2" spans="1:12">
      <c r="A2" s="82" t="s">
        <v>119</v>
      </c>
    </row>
    <row r="3" spans="1:12">
      <c r="A3" s="84" t="s">
        <v>120</v>
      </c>
      <c r="B3" s="84" t="s">
        <v>121</v>
      </c>
      <c r="C3" s="84" t="s">
        <v>122</v>
      </c>
      <c r="D3" s="84" t="s">
        <v>123</v>
      </c>
      <c r="E3" s="84">
        <v>20149</v>
      </c>
      <c r="F3" s="84">
        <v>20159</v>
      </c>
      <c r="G3" s="84">
        <v>20169</v>
      </c>
      <c r="H3" s="84">
        <v>20179</v>
      </c>
      <c r="I3" s="84">
        <v>20189</v>
      </c>
      <c r="J3" s="84">
        <v>20199</v>
      </c>
      <c r="K3" s="84">
        <v>20219</v>
      </c>
      <c r="L3" s="84">
        <v>20229</v>
      </c>
    </row>
    <row r="4" spans="1:12">
      <c r="A4" s="82" t="s">
        <v>124</v>
      </c>
      <c r="B4" s="82" t="s">
        <v>125</v>
      </c>
      <c r="C4" t="s">
        <v>126</v>
      </c>
      <c r="D4">
        <v>1</v>
      </c>
      <c r="E4">
        <v>180</v>
      </c>
      <c r="F4">
        <v>194</v>
      </c>
    </row>
    <row r="5" spans="1:12">
      <c r="A5" s="82"/>
      <c r="B5" s="82" t="s">
        <v>127</v>
      </c>
      <c r="C5" t="s">
        <v>128</v>
      </c>
      <c r="D5">
        <v>1</v>
      </c>
      <c r="G5">
        <v>19</v>
      </c>
      <c r="H5">
        <v>25</v>
      </c>
      <c r="I5">
        <v>26</v>
      </c>
      <c r="J5">
        <v>22</v>
      </c>
    </row>
    <row r="6" spans="1:12">
      <c r="A6" s="82"/>
      <c r="B6" s="82"/>
      <c r="D6">
        <v>2</v>
      </c>
      <c r="G6">
        <v>19</v>
      </c>
      <c r="H6">
        <v>31</v>
      </c>
      <c r="I6">
        <v>24</v>
      </c>
      <c r="J6">
        <v>25</v>
      </c>
    </row>
    <row r="7" spans="1:12">
      <c r="A7" s="82"/>
      <c r="B7" s="82"/>
      <c r="D7">
        <v>3</v>
      </c>
      <c r="G7">
        <v>14</v>
      </c>
      <c r="H7">
        <v>33</v>
      </c>
      <c r="I7">
        <v>23</v>
      </c>
      <c r="J7">
        <v>26</v>
      </c>
    </row>
    <row r="8" spans="1:12">
      <c r="A8" s="82"/>
      <c r="B8" s="82"/>
      <c r="D8">
        <v>4</v>
      </c>
      <c r="H8">
        <v>33</v>
      </c>
      <c r="I8">
        <v>24</v>
      </c>
      <c r="J8">
        <v>28</v>
      </c>
      <c r="K8">
        <v>77</v>
      </c>
    </row>
    <row r="9" spans="1:12">
      <c r="A9" s="82"/>
      <c r="B9" s="82"/>
      <c r="D9">
        <v>30</v>
      </c>
      <c r="G9">
        <v>18</v>
      </c>
      <c r="H9">
        <v>27</v>
      </c>
      <c r="I9">
        <v>20</v>
      </c>
      <c r="J9">
        <v>25</v>
      </c>
    </row>
    <row r="10" spans="1:12">
      <c r="A10" s="82"/>
      <c r="B10" s="82"/>
      <c r="D10">
        <v>31</v>
      </c>
      <c r="H10">
        <v>26</v>
      </c>
      <c r="I10">
        <v>25</v>
      </c>
      <c r="J10">
        <v>23</v>
      </c>
    </row>
    <row r="11" spans="1:12">
      <c r="A11" s="82"/>
      <c r="B11" s="82" t="s">
        <v>129</v>
      </c>
      <c r="C11" t="s">
        <v>130</v>
      </c>
      <c r="D11">
        <v>1</v>
      </c>
      <c r="I11">
        <v>21</v>
      </c>
      <c r="J11">
        <v>39</v>
      </c>
      <c r="K11">
        <v>41</v>
      </c>
    </row>
    <row r="12" spans="1:12">
      <c r="A12" s="82"/>
      <c r="B12" s="82" t="s">
        <v>131</v>
      </c>
      <c r="C12" t="s">
        <v>132</v>
      </c>
      <c r="D12">
        <v>1</v>
      </c>
      <c r="E12">
        <v>2</v>
      </c>
      <c r="F12">
        <v>0</v>
      </c>
      <c r="G12">
        <v>0</v>
      </c>
      <c r="H12">
        <v>0</v>
      </c>
      <c r="I12">
        <v>1</v>
      </c>
      <c r="J12">
        <v>5</v>
      </c>
      <c r="K12">
        <v>2</v>
      </c>
      <c r="L12">
        <v>2</v>
      </c>
    </row>
    <row r="13" spans="1:12">
      <c r="A13" s="82"/>
      <c r="B13" s="82" t="s">
        <v>133</v>
      </c>
      <c r="C13" t="s">
        <v>134</v>
      </c>
      <c r="D13">
        <v>1</v>
      </c>
      <c r="E13">
        <v>0</v>
      </c>
      <c r="F13">
        <v>1</v>
      </c>
      <c r="G13">
        <v>1</v>
      </c>
      <c r="H13">
        <v>0</v>
      </c>
      <c r="I13">
        <v>1</v>
      </c>
      <c r="J13">
        <v>3</v>
      </c>
      <c r="K13">
        <v>1</v>
      </c>
      <c r="L13">
        <v>1</v>
      </c>
    </row>
    <row r="14" spans="1:12">
      <c r="A14" s="82"/>
      <c r="B14" s="82" t="s">
        <v>135</v>
      </c>
      <c r="C14" t="s">
        <v>136</v>
      </c>
      <c r="D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</row>
    <row r="15" spans="1:12">
      <c r="A15" s="82"/>
      <c r="B15" s="82" t="s">
        <v>137</v>
      </c>
      <c r="C15" t="s">
        <v>138</v>
      </c>
      <c r="D15">
        <v>1</v>
      </c>
      <c r="E15">
        <v>0</v>
      </c>
      <c r="F15">
        <v>0</v>
      </c>
      <c r="G15">
        <v>0</v>
      </c>
      <c r="H15">
        <v>1</v>
      </c>
      <c r="I15">
        <v>2</v>
      </c>
      <c r="J15">
        <v>0</v>
      </c>
      <c r="K15">
        <v>1</v>
      </c>
      <c r="L15">
        <v>0</v>
      </c>
    </row>
    <row r="16" spans="1:12">
      <c r="A16" s="82"/>
      <c r="B16" s="82" t="s">
        <v>139</v>
      </c>
      <c r="C16" t="s">
        <v>138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>
      <c r="A17" s="82"/>
      <c r="B17" s="82" t="s">
        <v>140</v>
      </c>
      <c r="C17" t="s">
        <v>138</v>
      </c>
      <c r="D17">
        <v>1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</row>
    <row r="18" spans="1:12">
      <c r="A18" s="82"/>
      <c r="B18" s="82" t="s">
        <v>141</v>
      </c>
      <c r="C18" t="s">
        <v>142</v>
      </c>
      <c r="D18">
        <v>1</v>
      </c>
      <c r="G18">
        <v>10</v>
      </c>
      <c r="H18">
        <v>12</v>
      </c>
      <c r="I18">
        <v>17</v>
      </c>
      <c r="J18">
        <v>11</v>
      </c>
    </row>
    <row r="19" spans="1:12">
      <c r="A19" s="82"/>
      <c r="B19" s="82" t="s">
        <v>143</v>
      </c>
      <c r="C19" t="s">
        <v>144</v>
      </c>
      <c r="D19">
        <v>1</v>
      </c>
      <c r="L19">
        <v>21</v>
      </c>
    </row>
    <row r="20" spans="1:12">
      <c r="A20" s="82"/>
      <c r="B20" s="82" t="s">
        <v>145</v>
      </c>
      <c r="C20" t="s">
        <v>146</v>
      </c>
      <c r="D20">
        <v>1</v>
      </c>
      <c r="J20">
        <v>4</v>
      </c>
      <c r="L20">
        <v>0</v>
      </c>
    </row>
    <row r="21" spans="1:12">
      <c r="A21" s="82"/>
      <c r="B21" s="82" t="s">
        <v>147</v>
      </c>
      <c r="C21" t="s">
        <v>148</v>
      </c>
      <c r="D21">
        <v>1</v>
      </c>
      <c r="H21">
        <v>9</v>
      </c>
      <c r="J21">
        <v>9</v>
      </c>
    </row>
    <row r="22" spans="1:12">
      <c r="A22" s="82"/>
      <c r="B22" s="82" t="s">
        <v>149</v>
      </c>
      <c r="C22" t="s">
        <v>150</v>
      </c>
      <c r="D22">
        <v>1</v>
      </c>
      <c r="F22">
        <v>13</v>
      </c>
      <c r="G22">
        <v>15</v>
      </c>
      <c r="H22">
        <v>10</v>
      </c>
      <c r="I22">
        <v>18</v>
      </c>
      <c r="J22">
        <v>26</v>
      </c>
      <c r="K22">
        <v>0</v>
      </c>
      <c r="L22">
        <v>0</v>
      </c>
    </row>
    <row r="23" spans="1:12">
      <c r="A23" s="82"/>
      <c r="B23" s="82" t="s">
        <v>151</v>
      </c>
      <c r="C23" t="s">
        <v>152</v>
      </c>
      <c r="D23">
        <v>1</v>
      </c>
      <c r="F23">
        <v>0</v>
      </c>
      <c r="G23">
        <v>0</v>
      </c>
      <c r="H23">
        <v>0</v>
      </c>
      <c r="I23">
        <v>1</v>
      </c>
      <c r="J23">
        <v>5</v>
      </c>
      <c r="K23">
        <v>0</v>
      </c>
      <c r="L23">
        <v>0</v>
      </c>
    </row>
    <row r="24" spans="1:12">
      <c r="A24" s="82"/>
      <c r="B24" s="82" t="s">
        <v>153</v>
      </c>
      <c r="C24" t="s">
        <v>154</v>
      </c>
      <c r="D24">
        <v>1</v>
      </c>
      <c r="F24">
        <v>1</v>
      </c>
      <c r="G24">
        <v>1</v>
      </c>
      <c r="H24">
        <v>0</v>
      </c>
      <c r="I24">
        <v>1</v>
      </c>
      <c r="J24">
        <v>2</v>
      </c>
      <c r="K24">
        <v>0</v>
      </c>
      <c r="L24">
        <v>0</v>
      </c>
    </row>
    <row r="25" spans="1:12">
      <c r="A25" s="82"/>
      <c r="B25" s="82" t="s">
        <v>155</v>
      </c>
      <c r="C25" t="s">
        <v>156</v>
      </c>
      <c r="D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>
      <c r="A26" s="82"/>
      <c r="B26" s="82" t="s">
        <v>157</v>
      </c>
      <c r="C26" t="s">
        <v>158</v>
      </c>
      <c r="D26">
        <v>1</v>
      </c>
      <c r="E26">
        <v>78</v>
      </c>
      <c r="F26">
        <v>101</v>
      </c>
      <c r="G26">
        <v>131</v>
      </c>
      <c r="H26">
        <v>130</v>
      </c>
      <c r="I26">
        <v>145</v>
      </c>
      <c r="J26">
        <v>170</v>
      </c>
      <c r="K26">
        <v>147</v>
      </c>
      <c r="L26">
        <v>169</v>
      </c>
    </row>
    <row r="27" spans="1:12">
      <c r="A27" s="82"/>
      <c r="B27" s="82" t="s">
        <v>159</v>
      </c>
      <c r="C27" t="s">
        <v>160</v>
      </c>
      <c r="D27">
        <v>1</v>
      </c>
      <c r="E27">
        <v>17</v>
      </c>
      <c r="F27">
        <v>15</v>
      </c>
      <c r="G27">
        <v>19</v>
      </c>
      <c r="H27">
        <v>26</v>
      </c>
      <c r="I27">
        <v>19</v>
      </c>
      <c r="J27">
        <v>18</v>
      </c>
      <c r="K27">
        <v>15</v>
      </c>
      <c r="L27">
        <v>14</v>
      </c>
    </row>
    <row r="28" spans="1:12">
      <c r="A28" s="82"/>
      <c r="B28" s="82"/>
      <c r="D28">
        <v>2</v>
      </c>
      <c r="E28">
        <v>18</v>
      </c>
      <c r="F28">
        <v>8</v>
      </c>
      <c r="G28">
        <v>12</v>
      </c>
      <c r="I28">
        <v>14</v>
      </c>
    </row>
    <row r="29" spans="1:12">
      <c r="A29" s="82"/>
      <c r="B29" s="82" t="s">
        <v>161</v>
      </c>
      <c r="C29" t="s">
        <v>162</v>
      </c>
      <c r="D29">
        <v>1</v>
      </c>
      <c r="G29">
        <v>29</v>
      </c>
      <c r="H29">
        <v>46</v>
      </c>
      <c r="I29">
        <v>31</v>
      </c>
      <c r="J29">
        <v>31</v>
      </c>
      <c r="K29">
        <v>32</v>
      </c>
      <c r="L29">
        <v>40</v>
      </c>
    </row>
    <row r="30" spans="1:12">
      <c r="A30" s="82"/>
      <c r="B30" s="82" t="s">
        <v>163</v>
      </c>
      <c r="C30" t="s">
        <v>164</v>
      </c>
      <c r="D30">
        <v>1</v>
      </c>
      <c r="E30">
        <v>30</v>
      </c>
    </row>
    <row r="31" spans="1:12">
      <c r="A31" s="82"/>
      <c r="B31" s="82" t="s">
        <v>165</v>
      </c>
      <c r="C31" t="s">
        <v>166</v>
      </c>
      <c r="D31">
        <v>1</v>
      </c>
      <c r="J31">
        <v>3</v>
      </c>
    </row>
    <row r="32" spans="1:12">
      <c r="A32" s="82"/>
      <c r="B32" s="82"/>
      <c r="D32">
        <v>60</v>
      </c>
      <c r="J32">
        <v>0</v>
      </c>
    </row>
    <row r="33" spans="1:12">
      <c r="A33" s="82"/>
      <c r="B33" s="82" t="s">
        <v>167</v>
      </c>
      <c r="C33" t="s">
        <v>168</v>
      </c>
      <c r="D33">
        <v>1</v>
      </c>
      <c r="E33">
        <v>15</v>
      </c>
      <c r="F33">
        <v>14</v>
      </c>
      <c r="G33">
        <v>14</v>
      </c>
      <c r="H33">
        <v>15</v>
      </c>
      <c r="I33">
        <v>19</v>
      </c>
      <c r="J33">
        <v>18</v>
      </c>
      <c r="K33">
        <v>18</v>
      </c>
      <c r="L33">
        <v>14</v>
      </c>
    </row>
    <row r="34" spans="1:12">
      <c r="A34" s="82"/>
      <c r="B34" s="82"/>
      <c r="D34">
        <v>2</v>
      </c>
      <c r="E34">
        <v>19</v>
      </c>
      <c r="F34">
        <v>10</v>
      </c>
      <c r="G34">
        <v>17</v>
      </c>
      <c r="H34">
        <v>11</v>
      </c>
      <c r="I34">
        <v>14</v>
      </c>
    </row>
    <row r="35" spans="1:12">
      <c r="A35" s="82"/>
      <c r="B35" s="82" t="s">
        <v>169</v>
      </c>
      <c r="C35" t="s">
        <v>170</v>
      </c>
      <c r="D35">
        <v>1</v>
      </c>
      <c r="E35">
        <v>16</v>
      </c>
      <c r="F35">
        <v>10</v>
      </c>
      <c r="G35">
        <v>14</v>
      </c>
      <c r="H35">
        <v>15</v>
      </c>
      <c r="I35">
        <v>19</v>
      </c>
      <c r="J35">
        <v>9</v>
      </c>
      <c r="K35">
        <v>8</v>
      </c>
      <c r="L35">
        <v>15</v>
      </c>
    </row>
    <row r="36" spans="1:12">
      <c r="A36" s="82"/>
      <c r="B36" s="82"/>
      <c r="D36">
        <v>2</v>
      </c>
      <c r="E36">
        <v>19</v>
      </c>
      <c r="F36">
        <v>13</v>
      </c>
      <c r="G36">
        <v>17</v>
      </c>
      <c r="H36">
        <v>11</v>
      </c>
      <c r="I36">
        <v>14</v>
      </c>
      <c r="J36">
        <v>8</v>
      </c>
      <c r="K36">
        <v>8</v>
      </c>
    </row>
    <row r="37" spans="1:12">
      <c r="A37" s="82"/>
      <c r="B37" s="82" t="s">
        <v>171</v>
      </c>
      <c r="C37" t="s">
        <v>172</v>
      </c>
      <c r="D37">
        <v>1</v>
      </c>
      <c r="E37">
        <v>23</v>
      </c>
      <c r="F37">
        <v>10</v>
      </c>
      <c r="G37">
        <v>14</v>
      </c>
      <c r="H37">
        <v>15</v>
      </c>
      <c r="I37">
        <v>20</v>
      </c>
      <c r="J37">
        <v>9</v>
      </c>
      <c r="K37">
        <v>9</v>
      </c>
      <c r="L37">
        <v>8</v>
      </c>
    </row>
    <row r="38" spans="1:12">
      <c r="A38" s="82"/>
      <c r="B38" s="82"/>
      <c r="D38">
        <v>2</v>
      </c>
      <c r="E38">
        <v>12</v>
      </c>
      <c r="F38">
        <v>13</v>
      </c>
      <c r="G38">
        <v>17</v>
      </c>
      <c r="H38">
        <v>11</v>
      </c>
      <c r="I38">
        <v>14</v>
      </c>
      <c r="J38">
        <v>9</v>
      </c>
      <c r="K38">
        <v>8</v>
      </c>
      <c r="L38">
        <v>6</v>
      </c>
    </row>
    <row r="39" spans="1:12">
      <c r="A39" s="82"/>
      <c r="B39" s="82" t="s">
        <v>173</v>
      </c>
      <c r="C39" t="s">
        <v>174</v>
      </c>
      <c r="D39">
        <v>1</v>
      </c>
      <c r="I39">
        <v>19</v>
      </c>
      <c r="J39">
        <v>19</v>
      </c>
      <c r="K39">
        <v>16</v>
      </c>
      <c r="L39">
        <v>14</v>
      </c>
    </row>
    <row r="40" spans="1:12">
      <c r="A40" s="82"/>
      <c r="B40" s="82"/>
      <c r="D40">
        <v>2</v>
      </c>
      <c r="I40">
        <v>14</v>
      </c>
    </row>
    <row r="41" spans="1:12">
      <c r="A41" s="82"/>
      <c r="B41" s="82" t="s">
        <v>175</v>
      </c>
      <c r="C41" t="s">
        <v>176</v>
      </c>
      <c r="D41">
        <v>1</v>
      </c>
      <c r="E41">
        <v>35</v>
      </c>
      <c r="F41">
        <v>35</v>
      </c>
      <c r="G41">
        <v>31</v>
      </c>
      <c r="H41">
        <v>42</v>
      </c>
      <c r="I41">
        <v>29</v>
      </c>
      <c r="J41">
        <v>32</v>
      </c>
      <c r="K41">
        <v>32</v>
      </c>
      <c r="L41">
        <v>36</v>
      </c>
    </row>
    <row r="42" spans="1:12">
      <c r="A42" s="82"/>
      <c r="B42" s="82" t="s">
        <v>177</v>
      </c>
      <c r="C42" t="s">
        <v>178</v>
      </c>
      <c r="D42">
        <v>1</v>
      </c>
      <c r="E42">
        <v>27</v>
      </c>
      <c r="F42">
        <v>17</v>
      </c>
      <c r="G42">
        <v>18</v>
      </c>
      <c r="H42">
        <v>21</v>
      </c>
      <c r="I42">
        <v>17</v>
      </c>
      <c r="J42">
        <v>3</v>
      </c>
    </row>
    <row r="43" spans="1:12">
      <c r="A43" s="82"/>
      <c r="B43" s="82"/>
      <c r="D43">
        <v>2</v>
      </c>
      <c r="F43">
        <v>9</v>
      </c>
      <c r="G43">
        <v>8</v>
      </c>
      <c r="H43">
        <v>7</v>
      </c>
      <c r="I43">
        <v>7</v>
      </c>
    </row>
    <row r="44" spans="1:12">
      <c r="A44" s="82"/>
      <c r="B44" s="82" t="s">
        <v>179</v>
      </c>
      <c r="C44" t="s">
        <v>180</v>
      </c>
      <c r="D44">
        <v>1</v>
      </c>
      <c r="E44">
        <v>28</v>
      </c>
      <c r="F44">
        <v>17</v>
      </c>
      <c r="G44">
        <v>24</v>
      </c>
      <c r="H44">
        <v>29</v>
      </c>
      <c r="I44">
        <v>17</v>
      </c>
      <c r="J44">
        <v>0</v>
      </c>
    </row>
    <row r="45" spans="1:12">
      <c r="A45" s="82"/>
      <c r="B45" s="82"/>
      <c r="D45">
        <v>2</v>
      </c>
      <c r="F45">
        <v>9</v>
      </c>
      <c r="H45">
        <v>1</v>
      </c>
      <c r="I45">
        <v>7</v>
      </c>
    </row>
    <row r="46" spans="1:12">
      <c r="A46" s="82"/>
      <c r="B46" s="82" t="s">
        <v>181</v>
      </c>
      <c r="C46" t="s">
        <v>182</v>
      </c>
      <c r="D46">
        <v>1</v>
      </c>
      <c r="E46">
        <v>13</v>
      </c>
      <c r="F46">
        <v>15</v>
      </c>
      <c r="G46">
        <v>11</v>
      </c>
      <c r="H46">
        <v>22</v>
      </c>
      <c r="I46">
        <v>17</v>
      </c>
      <c r="J46">
        <v>0</v>
      </c>
    </row>
    <row r="47" spans="1:12">
      <c r="A47" s="82"/>
      <c r="B47" s="82"/>
      <c r="D47">
        <v>2</v>
      </c>
      <c r="E47">
        <v>14</v>
      </c>
      <c r="F47">
        <v>12</v>
      </c>
      <c r="G47">
        <v>15</v>
      </c>
      <c r="H47">
        <v>6</v>
      </c>
      <c r="I47">
        <v>7</v>
      </c>
    </row>
    <row r="48" spans="1:12">
      <c r="A48" s="82"/>
      <c r="B48" s="82" t="s">
        <v>183</v>
      </c>
      <c r="C48" t="s">
        <v>184</v>
      </c>
      <c r="D48">
        <v>1</v>
      </c>
      <c r="E48">
        <v>4</v>
      </c>
      <c r="F48">
        <v>3</v>
      </c>
      <c r="G48">
        <v>2</v>
      </c>
      <c r="H48">
        <v>3</v>
      </c>
      <c r="I48">
        <v>4</v>
      </c>
      <c r="J48">
        <v>12</v>
      </c>
      <c r="K48">
        <v>1</v>
      </c>
    </row>
    <row r="49" spans="1:12">
      <c r="A49" s="82"/>
      <c r="B49" s="82" t="s">
        <v>185</v>
      </c>
      <c r="C49" t="s">
        <v>186</v>
      </c>
      <c r="D49">
        <v>1</v>
      </c>
      <c r="K49">
        <v>7</v>
      </c>
    </row>
    <row r="50" spans="1:12">
      <c r="A50" s="82"/>
      <c r="B50" s="82" t="s">
        <v>187</v>
      </c>
      <c r="C50" t="s">
        <v>188</v>
      </c>
      <c r="D50">
        <v>1</v>
      </c>
      <c r="H50">
        <v>7</v>
      </c>
      <c r="I50">
        <v>1</v>
      </c>
      <c r="J50">
        <v>18</v>
      </c>
    </row>
    <row r="51" spans="1:12">
      <c r="A51" s="82"/>
      <c r="B51" s="82" t="s">
        <v>189</v>
      </c>
      <c r="C51" t="s">
        <v>190</v>
      </c>
      <c r="D51">
        <v>1</v>
      </c>
      <c r="H51">
        <v>7</v>
      </c>
      <c r="I51">
        <v>4</v>
      </c>
      <c r="L51">
        <v>14</v>
      </c>
    </row>
    <row r="52" spans="1:12">
      <c r="A52" s="82"/>
      <c r="B52" s="82" t="s">
        <v>191</v>
      </c>
      <c r="C52" t="s">
        <v>192</v>
      </c>
      <c r="D52">
        <v>1</v>
      </c>
      <c r="K52">
        <v>15</v>
      </c>
    </row>
    <row r="53" spans="1:12">
      <c r="A53" s="82"/>
      <c r="B53" s="82" t="s">
        <v>193</v>
      </c>
      <c r="C53" t="s">
        <v>194</v>
      </c>
      <c r="D53">
        <v>1</v>
      </c>
      <c r="J53">
        <v>24</v>
      </c>
      <c r="L53">
        <v>21</v>
      </c>
    </row>
    <row r="54" spans="1:12">
      <c r="A54" s="82"/>
      <c r="B54" s="82" t="s">
        <v>195</v>
      </c>
      <c r="C54" t="s">
        <v>196</v>
      </c>
      <c r="D54">
        <v>1</v>
      </c>
      <c r="E54">
        <v>282</v>
      </c>
      <c r="F54">
        <v>292</v>
      </c>
      <c r="G54">
        <v>285</v>
      </c>
      <c r="H54">
        <v>310</v>
      </c>
      <c r="I54">
        <v>285</v>
      </c>
      <c r="J54">
        <v>280</v>
      </c>
      <c r="K54">
        <v>943</v>
      </c>
      <c r="L54">
        <v>711</v>
      </c>
    </row>
    <row r="55" spans="1:12">
      <c r="A55" s="82"/>
      <c r="B55" s="82"/>
      <c r="D55">
        <v>60</v>
      </c>
      <c r="E55">
        <v>458</v>
      </c>
      <c r="F55">
        <v>540</v>
      </c>
      <c r="G55">
        <v>962</v>
      </c>
      <c r="H55">
        <v>793</v>
      </c>
      <c r="I55">
        <v>785</v>
      </c>
      <c r="J55">
        <v>742</v>
      </c>
    </row>
    <row r="56" spans="1:12">
      <c r="A56" s="82"/>
      <c r="B56" s="82" t="s">
        <v>197</v>
      </c>
      <c r="C56" t="s">
        <v>198</v>
      </c>
      <c r="D56">
        <v>1</v>
      </c>
      <c r="F56">
        <v>83</v>
      </c>
      <c r="G56">
        <v>93</v>
      </c>
      <c r="H56">
        <v>91</v>
      </c>
    </row>
    <row r="57" spans="1:12">
      <c r="A57" s="82"/>
      <c r="B57" s="82" t="s">
        <v>199</v>
      </c>
      <c r="C57" t="s">
        <v>200</v>
      </c>
      <c r="D57">
        <v>1</v>
      </c>
      <c r="E57">
        <v>32</v>
      </c>
      <c r="G57">
        <v>27</v>
      </c>
    </row>
    <row r="58" spans="1:12">
      <c r="A58" s="82"/>
      <c r="B58" s="82" t="s">
        <v>201</v>
      </c>
      <c r="C58" t="s">
        <v>202</v>
      </c>
      <c r="D58">
        <v>1</v>
      </c>
      <c r="E58">
        <v>121</v>
      </c>
      <c r="F58">
        <v>72</v>
      </c>
      <c r="I58">
        <v>123</v>
      </c>
      <c r="J58">
        <v>121</v>
      </c>
      <c r="K58">
        <v>148</v>
      </c>
      <c r="L58">
        <v>160</v>
      </c>
    </row>
    <row r="59" spans="1:12">
      <c r="A59" s="82"/>
      <c r="B59" s="82" t="s">
        <v>203</v>
      </c>
      <c r="C59" t="s">
        <v>204</v>
      </c>
      <c r="D59">
        <v>1</v>
      </c>
      <c r="E59">
        <v>143</v>
      </c>
    </row>
    <row r="60" spans="1:12">
      <c r="A60" s="82"/>
      <c r="B60" s="82" t="s">
        <v>205</v>
      </c>
      <c r="C60" t="s">
        <v>206</v>
      </c>
      <c r="D60">
        <v>1</v>
      </c>
      <c r="I60">
        <v>63</v>
      </c>
      <c r="J60">
        <v>75</v>
      </c>
    </row>
    <row r="61" spans="1:12">
      <c r="A61" s="82"/>
      <c r="B61" s="82" t="s">
        <v>207</v>
      </c>
      <c r="C61" t="s">
        <v>208</v>
      </c>
      <c r="D61">
        <v>1</v>
      </c>
      <c r="F61">
        <v>51</v>
      </c>
    </row>
    <row r="62" spans="1:12">
      <c r="A62" s="82"/>
      <c r="B62" s="82" t="s">
        <v>209</v>
      </c>
      <c r="C62" t="s">
        <v>210</v>
      </c>
      <c r="D62">
        <v>1</v>
      </c>
      <c r="F62">
        <v>53</v>
      </c>
      <c r="G62">
        <v>64</v>
      </c>
      <c r="H62">
        <v>66</v>
      </c>
      <c r="I62">
        <v>69</v>
      </c>
      <c r="J62">
        <v>79</v>
      </c>
      <c r="L62">
        <v>95</v>
      </c>
    </row>
    <row r="63" spans="1:12">
      <c r="A63" s="82"/>
      <c r="B63" s="82"/>
      <c r="D63">
        <v>30</v>
      </c>
      <c r="K63">
        <v>128</v>
      </c>
    </row>
    <row r="64" spans="1:12">
      <c r="A64" s="82"/>
      <c r="B64" s="82" t="s">
        <v>211</v>
      </c>
      <c r="C64" t="s">
        <v>212</v>
      </c>
      <c r="D64">
        <v>1</v>
      </c>
      <c r="E64">
        <v>74</v>
      </c>
      <c r="F64">
        <v>61</v>
      </c>
      <c r="G64">
        <v>54</v>
      </c>
      <c r="H64">
        <v>69</v>
      </c>
      <c r="I64">
        <v>85</v>
      </c>
    </row>
    <row r="65" spans="1:12">
      <c r="A65" s="82"/>
      <c r="B65" s="82"/>
      <c r="D65">
        <v>2</v>
      </c>
      <c r="H65">
        <v>47</v>
      </c>
    </row>
    <row r="66" spans="1:12">
      <c r="A66" s="82"/>
      <c r="B66" s="82"/>
      <c r="D66">
        <v>30</v>
      </c>
      <c r="J66">
        <v>81</v>
      </c>
      <c r="K66">
        <v>123</v>
      </c>
    </row>
    <row r="67" spans="1:12">
      <c r="A67" s="82"/>
      <c r="B67" s="82" t="s">
        <v>213</v>
      </c>
      <c r="C67" t="s">
        <v>214</v>
      </c>
      <c r="D67">
        <v>1</v>
      </c>
      <c r="F67">
        <v>37</v>
      </c>
      <c r="I67">
        <v>68</v>
      </c>
      <c r="J67">
        <v>61</v>
      </c>
      <c r="K67">
        <v>119</v>
      </c>
      <c r="L67">
        <v>123</v>
      </c>
    </row>
    <row r="68" spans="1:12">
      <c r="A68" s="82"/>
      <c r="B68" s="82" t="s">
        <v>215</v>
      </c>
      <c r="C68" t="s">
        <v>216</v>
      </c>
      <c r="D68">
        <v>1</v>
      </c>
      <c r="E68">
        <v>31</v>
      </c>
      <c r="F68">
        <v>61</v>
      </c>
      <c r="G68">
        <v>96</v>
      </c>
      <c r="J68">
        <v>80</v>
      </c>
      <c r="L68">
        <v>119</v>
      </c>
    </row>
    <row r="69" spans="1:12">
      <c r="A69" s="82"/>
      <c r="B69" s="82"/>
      <c r="D69">
        <v>30</v>
      </c>
      <c r="I69">
        <v>78</v>
      </c>
    </row>
    <row r="70" spans="1:12">
      <c r="A70" s="82"/>
      <c r="B70" s="82" t="s">
        <v>217</v>
      </c>
      <c r="C70" t="s">
        <v>218</v>
      </c>
      <c r="D70">
        <v>1</v>
      </c>
      <c r="E70">
        <v>44</v>
      </c>
      <c r="F70">
        <v>52</v>
      </c>
      <c r="G70">
        <v>50</v>
      </c>
      <c r="H70">
        <v>48</v>
      </c>
      <c r="I70">
        <v>40</v>
      </c>
      <c r="J70">
        <v>48</v>
      </c>
      <c r="L70">
        <v>48</v>
      </c>
    </row>
    <row r="71" spans="1:12">
      <c r="A71" s="82"/>
      <c r="B71" s="82"/>
      <c r="D71">
        <v>30</v>
      </c>
      <c r="K71">
        <v>46</v>
      </c>
    </row>
    <row r="72" spans="1:12">
      <c r="A72" s="82"/>
      <c r="B72" s="82" t="s">
        <v>219</v>
      </c>
      <c r="C72" t="s">
        <v>220</v>
      </c>
      <c r="D72">
        <v>1</v>
      </c>
      <c r="E72">
        <v>53</v>
      </c>
      <c r="K72">
        <v>61</v>
      </c>
      <c r="L72">
        <v>56</v>
      </c>
    </row>
    <row r="73" spans="1:12">
      <c r="A73" s="82"/>
      <c r="B73" s="82" t="s">
        <v>221</v>
      </c>
      <c r="C73" t="s">
        <v>222</v>
      </c>
      <c r="D73">
        <v>1</v>
      </c>
      <c r="H73">
        <v>19</v>
      </c>
    </row>
    <row r="74" spans="1:12">
      <c r="A74" s="82"/>
      <c r="B74" s="82" t="s">
        <v>223</v>
      </c>
      <c r="C74" t="s">
        <v>224</v>
      </c>
      <c r="D74">
        <v>1</v>
      </c>
      <c r="I74">
        <v>38</v>
      </c>
      <c r="K74">
        <v>45</v>
      </c>
    </row>
    <row r="75" spans="1:12">
      <c r="A75" s="82"/>
      <c r="B75" s="82" t="s">
        <v>225</v>
      </c>
      <c r="C75" t="s">
        <v>226</v>
      </c>
      <c r="D75">
        <v>1</v>
      </c>
      <c r="F75">
        <v>46</v>
      </c>
      <c r="G75">
        <v>50</v>
      </c>
      <c r="H75">
        <v>51</v>
      </c>
      <c r="I75">
        <v>46</v>
      </c>
      <c r="K75">
        <v>40</v>
      </c>
      <c r="L75">
        <v>44</v>
      </c>
    </row>
    <row r="76" spans="1:12">
      <c r="A76" s="82"/>
      <c r="B76" s="82" t="s">
        <v>227</v>
      </c>
      <c r="C76" t="s">
        <v>228</v>
      </c>
      <c r="D76">
        <v>1</v>
      </c>
      <c r="K76">
        <v>34</v>
      </c>
      <c r="L76">
        <v>58</v>
      </c>
    </row>
    <row r="77" spans="1:12">
      <c r="A77" s="82"/>
      <c r="B77" s="82" t="s">
        <v>229</v>
      </c>
      <c r="C77" t="s">
        <v>230</v>
      </c>
      <c r="D77">
        <v>1</v>
      </c>
      <c r="G77">
        <v>28</v>
      </c>
    </row>
    <row r="78" spans="1:12">
      <c r="A78" s="82"/>
      <c r="B78" s="82" t="s">
        <v>231</v>
      </c>
      <c r="C78" t="s">
        <v>186</v>
      </c>
      <c r="D78">
        <v>1</v>
      </c>
      <c r="K78">
        <v>30</v>
      </c>
    </row>
    <row r="79" spans="1:12">
      <c r="A79" s="82"/>
      <c r="B79" s="82" t="s">
        <v>232</v>
      </c>
      <c r="C79" t="s">
        <v>233</v>
      </c>
      <c r="D79">
        <v>1</v>
      </c>
      <c r="H79">
        <v>43</v>
      </c>
      <c r="J79">
        <v>52</v>
      </c>
      <c r="L79">
        <v>50</v>
      </c>
    </row>
    <row r="80" spans="1:12">
      <c r="A80" s="82"/>
      <c r="B80" s="82" t="s">
        <v>234</v>
      </c>
      <c r="C80" t="s">
        <v>188</v>
      </c>
      <c r="D80">
        <v>1</v>
      </c>
      <c r="E80">
        <v>41</v>
      </c>
      <c r="F80">
        <v>50</v>
      </c>
      <c r="G80">
        <v>56</v>
      </c>
      <c r="H80">
        <v>21</v>
      </c>
      <c r="I80">
        <v>24</v>
      </c>
      <c r="J80">
        <v>45</v>
      </c>
    </row>
    <row r="81" spans="1:12">
      <c r="A81" s="82"/>
      <c r="B81" s="82" t="s">
        <v>235</v>
      </c>
      <c r="C81" t="s">
        <v>190</v>
      </c>
      <c r="D81">
        <v>1</v>
      </c>
      <c r="H81">
        <v>45</v>
      </c>
      <c r="I81">
        <v>15</v>
      </c>
      <c r="L81">
        <v>39</v>
      </c>
    </row>
    <row r="82" spans="1:12">
      <c r="A82" s="82"/>
      <c r="B82" s="82" t="s">
        <v>236</v>
      </c>
      <c r="C82" t="s">
        <v>237</v>
      </c>
      <c r="D82">
        <v>1</v>
      </c>
      <c r="I82">
        <v>46</v>
      </c>
      <c r="J82">
        <v>56</v>
      </c>
      <c r="K82">
        <v>44</v>
      </c>
    </row>
    <row r="83" spans="1:12">
      <c r="A83" s="82"/>
      <c r="B83" s="82" t="s">
        <v>238</v>
      </c>
      <c r="C83" t="s">
        <v>239</v>
      </c>
      <c r="D83">
        <v>1</v>
      </c>
      <c r="E83">
        <v>23</v>
      </c>
      <c r="F83">
        <v>28</v>
      </c>
      <c r="G83">
        <v>29</v>
      </c>
      <c r="L83">
        <v>39</v>
      </c>
    </row>
    <row r="84" spans="1:12">
      <c r="A84" s="82"/>
      <c r="B84" s="82" t="s">
        <v>240</v>
      </c>
      <c r="C84" t="s">
        <v>241</v>
      </c>
      <c r="D84">
        <v>30</v>
      </c>
      <c r="J84">
        <v>47</v>
      </c>
    </row>
    <row r="85" spans="1:12">
      <c r="A85" s="82"/>
      <c r="B85" s="82" t="s">
        <v>242</v>
      </c>
      <c r="C85" t="s">
        <v>243</v>
      </c>
      <c r="D85">
        <v>1</v>
      </c>
      <c r="H85">
        <v>16</v>
      </c>
    </row>
    <row r="86" spans="1:12">
      <c r="A86" s="82"/>
      <c r="B86" s="82" t="s">
        <v>244</v>
      </c>
      <c r="C86" t="s">
        <v>245</v>
      </c>
      <c r="D86">
        <v>1</v>
      </c>
      <c r="G86">
        <v>38</v>
      </c>
      <c r="H86">
        <v>38</v>
      </c>
      <c r="I86">
        <v>29</v>
      </c>
      <c r="J86">
        <v>29</v>
      </c>
      <c r="K86">
        <v>10</v>
      </c>
    </row>
    <row r="87" spans="1:12">
      <c r="A87" s="82"/>
      <c r="B87" s="82" t="s">
        <v>246</v>
      </c>
      <c r="C87" t="s">
        <v>247</v>
      </c>
      <c r="D87">
        <v>1</v>
      </c>
      <c r="G87">
        <v>22</v>
      </c>
      <c r="H87">
        <v>31</v>
      </c>
      <c r="J87">
        <v>24</v>
      </c>
      <c r="K87">
        <v>30</v>
      </c>
      <c r="L87">
        <v>19</v>
      </c>
    </row>
    <row r="88" spans="1:12">
      <c r="A88" s="82"/>
      <c r="B88" s="82" t="s">
        <v>248</v>
      </c>
      <c r="C88" t="s">
        <v>249</v>
      </c>
      <c r="D88">
        <v>1</v>
      </c>
      <c r="E88">
        <v>23</v>
      </c>
      <c r="F88">
        <v>28</v>
      </c>
      <c r="G88">
        <v>22</v>
      </c>
      <c r="H88">
        <v>22</v>
      </c>
      <c r="I88">
        <v>26</v>
      </c>
      <c r="J88">
        <v>24</v>
      </c>
      <c r="K88">
        <v>20</v>
      </c>
    </row>
    <row r="89" spans="1:12">
      <c r="A89" s="82"/>
      <c r="B89" s="82"/>
      <c r="D89">
        <v>2</v>
      </c>
      <c r="H89">
        <v>15</v>
      </c>
    </row>
    <row r="90" spans="1:12">
      <c r="A90" s="82"/>
      <c r="B90" s="82"/>
      <c r="D90">
        <v>30</v>
      </c>
      <c r="L90">
        <v>19</v>
      </c>
    </row>
    <row r="91" spans="1:12">
      <c r="A91" s="82"/>
      <c r="B91" s="82" t="s">
        <v>250</v>
      </c>
      <c r="C91" t="s">
        <v>194</v>
      </c>
      <c r="D91">
        <v>1</v>
      </c>
      <c r="J91">
        <v>11</v>
      </c>
      <c r="L91">
        <v>8</v>
      </c>
    </row>
    <row r="92" spans="1:12">
      <c r="A92" s="82"/>
      <c r="B92" s="82" t="s">
        <v>251</v>
      </c>
      <c r="C92" t="s">
        <v>252</v>
      </c>
      <c r="D92">
        <v>30</v>
      </c>
      <c r="K92">
        <v>4</v>
      </c>
      <c r="L92">
        <v>15</v>
      </c>
    </row>
    <row r="93" spans="1:12">
      <c r="A93" s="82"/>
      <c r="B93" s="82" t="s">
        <v>253</v>
      </c>
      <c r="C93" t="s">
        <v>254</v>
      </c>
      <c r="D93">
        <v>30</v>
      </c>
      <c r="K93">
        <v>1</v>
      </c>
      <c r="L93">
        <v>11</v>
      </c>
    </row>
    <row r="94" spans="1:12">
      <c r="A94" s="82"/>
      <c r="B94" s="82" t="s">
        <v>255</v>
      </c>
      <c r="C94" t="s">
        <v>256</v>
      </c>
      <c r="D94">
        <v>30</v>
      </c>
      <c r="K94">
        <v>18</v>
      </c>
      <c r="L94">
        <v>37</v>
      </c>
    </row>
    <row r="95" spans="1:12">
      <c r="A95" s="82"/>
      <c r="B95" s="82" t="s">
        <v>257</v>
      </c>
      <c r="C95" t="s">
        <v>258</v>
      </c>
      <c r="D95">
        <v>30</v>
      </c>
      <c r="K95">
        <v>3</v>
      </c>
      <c r="L95">
        <v>12</v>
      </c>
    </row>
    <row r="96" spans="1:12">
      <c r="A96" s="82"/>
      <c r="B96" s="82" t="s">
        <v>259</v>
      </c>
      <c r="C96" t="s">
        <v>260</v>
      </c>
      <c r="D96">
        <v>1</v>
      </c>
      <c r="K96">
        <v>5</v>
      </c>
    </row>
    <row r="97" spans="1:12">
      <c r="A97" s="82"/>
      <c r="B97" s="82"/>
      <c r="D97">
        <v>30</v>
      </c>
      <c r="L97">
        <v>13</v>
      </c>
    </row>
    <row r="98" spans="1:12">
      <c r="A98" s="82"/>
      <c r="B98" s="82" t="s">
        <v>261</v>
      </c>
      <c r="C98" t="s">
        <v>262</v>
      </c>
      <c r="D98">
        <v>1</v>
      </c>
      <c r="K98">
        <v>1</v>
      </c>
    </row>
    <row r="99" spans="1:12">
      <c r="A99" s="82"/>
      <c r="B99" s="82"/>
      <c r="D99">
        <v>30</v>
      </c>
      <c r="L99">
        <v>3</v>
      </c>
    </row>
    <row r="100" spans="1:12">
      <c r="A100" s="82"/>
      <c r="B100" s="82" t="s">
        <v>263</v>
      </c>
      <c r="C100" t="s">
        <v>264</v>
      </c>
      <c r="D100">
        <v>30</v>
      </c>
      <c r="K100">
        <v>12</v>
      </c>
      <c r="L100">
        <v>7</v>
      </c>
    </row>
    <row r="101" spans="1:12">
      <c r="A101" s="82"/>
      <c r="B101" s="82"/>
      <c r="D101">
        <v>31</v>
      </c>
      <c r="K101">
        <v>8</v>
      </c>
      <c r="L101">
        <v>7</v>
      </c>
    </row>
    <row r="102" spans="1:12">
      <c r="A102" s="82"/>
      <c r="B102" s="82" t="s">
        <v>265</v>
      </c>
      <c r="C102" t="s">
        <v>266</v>
      </c>
      <c r="D102">
        <v>30</v>
      </c>
      <c r="K102">
        <v>3</v>
      </c>
      <c r="L102">
        <v>5</v>
      </c>
    </row>
    <row r="103" spans="1:12">
      <c r="A103" s="82"/>
      <c r="B103" s="82"/>
      <c r="D103">
        <v>31</v>
      </c>
      <c r="K103">
        <v>1</v>
      </c>
      <c r="L103">
        <v>5</v>
      </c>
    </row>
    <row r="104" spans="1:12">
      <c r="A104" s="82"/>
      <c r="B104" s="82" t="s">
        <v>267</v>
      </c>
      <c r="C104" t="s">
        <v>268</v>
      </c>
      <c r="D104">
        <v>1</v>
      </c>
      <c r="L104">
        <v>26</v>
      </c>
    </row>
    <row r="105" spans="1:12">
      <c r="A105" s="82"/>
      <c r="B105" s="82"/>
      <c r="D105">
        <v>2</v>
      </c>
      <c r="K105">
        <v>99</v>
      </c>
    </row>
    <row r="106" spans="1:12">
      <c r="A106" s="82"/>
      <c r="B106" s="82"/>
      <c r="D106">
        <v>3</v>
      </c>
      <c r="L106">
        <v>28</v>
      </c>
    </row>
    <row r="107" spans="1:12">
      <c r="A107" s="82"/>
      <c r="B107" s="82"/>
      <c r="D107">
        <v>4</v>
      </c>
      <c r="L107">
        <v>24</v>
      </c>
    </row>
    <row r="108" spans="1:12">
      <c r="A108" s="82"/>
      <c r="B108" s="82" t="s">
        <v>269</v>
      </c>
      <c r="C108" t="s">
        <v>270</v>
      </c>
      <c r="D108">
        <v>1</v>
      </c>
      <c r="L108">
        <v>13</v>
      </c>
    </row>
    <row r="109" spans="1:12">
      <c r="A109" s="82"/>
      <c r="B109" s="82" t="s">
        <v>271</v>
      </c>
      <c r="C109" t="s">
        <v>272</v>
      </c>
      <c r="D109">
        <v>1</v>
      </c>
      <c r="K109">
        <v>49</v>
      </c>
      <c r="L109">
        <v>26</v>
      </c>
    </row>
    <row r="110" spans="1:12">
      <c r="A110" s="82"/>
      <c r="B110" s="82" t="s">
        <v>273</v>
      </c>
      <c r="C110" t="s">
        <v>274</v>
      </c>
      <c r="D110">
        <v>30</v>
      </c>
      <c r="K110">
        <v>3</v>
      </c>
      <c r="L110">
        <v>7</v>
      </c>
    </row>
    <row r="111" spans="1:12">
      <c r="A111" s="82"/>
      <c r="B111" s="82" t="s">
        <v>275</v>
      </c>
      <c r="C111" t="s">
        <v>276</v>
      </c>
      <c r="D111">
        <v>30</v>
      </c>
      <c r="K111">
        <v>1</v>
      </c>
      <c r="L111">
        <v>2</v>
      </c>
    </row>
    <row r="112" spans="1:12">
      <c r="A112" s="82"/>
      <c r="B112" s="82" t="s">
        <v>277</v>
      </c>
      <c r="C112" t="s">
        <v>278</v>
      </c>
      <c r="D112">
        <v>30</v>
      </c>
      <c r="K112">
        <v>5</v>
      </c>
      <c r="L112">
        <v>7</v>
      </c>
    </row>
    <row r="113" spans="1:12">
      <c r="A113" s="82"/>
      <c r="B113" s="82" t="s">
        <v>279</v>
      </c>
      <c r="C113" t="s">
        <v>280</v>
      </c>
      <c r="D113">
        <v>30</v>
      </c>
      <c r="K113">
        <v>1</v>
      </c>
      <c r="L113">
        <v>3</v>
      </c>
    </row>
    <row r="114" spans="1:12">
      <c r="A114" s="82"/>
      <c r="B114" s="82" t="s">
        <v>281</v>
      </c>
      <c r="C114" t="s">
        <v>282</v>
      </c>
      <c r="D114">
        <v>1</v>
      </c>
      <c r="K114">
        <v>1</v>
      </c>
    </row>
    <row r="115" spans="1:12">
      <c r="A115" s="82"/>
      <c r="B115" s="82"/>
      <c r="D115">
        <v>30</v>
      </c>
      <c r="L115">
        <v>2</v>
      </c>
    </row>
    <row r="116" spans="1:12">
      <c r="A116" s="82"/>
      <c r="B116" s="82" t="s">
        <v>283</v>
      </c>
      <c r="C116" t="s">
        <v>284</v>
      </c>
      <c r="D116">
        <v>1</v>
      </c>
      <c r="K116">
        <v>0</v>
      </c>
    </row>
    <row r="117" spans="1:12">
      <c r="A117" s="82"/>
      <c r="B117" s="82"/>
      <c r="D117">
        <v>30</v>
      </c>
      <c r="L117">
        <v>0</v>
      </c>
    </row>
    <row r="118" spans="1:12">
      <c r="A118" s="82"/>
      <c r="B118" s="82" t="s">
        <v>285</v>
      </c>
      <c r="C118" t="s">
        <v>286</v>
      </c>
      <c r="D118">
        <v>30</v>
      </c>
      <c r="K118">
        <v>4</v>
      </c>
      <c r="L118">
        <v>8</v>
      </c>
    </row>
    <row r="119" spans="1:12">
      <c r="A119" s="82"/>
      <c r="B119" s="82"/>
      <c r="D119">
        <v>31</v>
      </c>
      <c r="K119">
        <v>2</v>
      </c>
      <c r="L119">
        <v>2</v>
      </c>
    </row>
    <row r="120" spans="1:12">
      <c r="A120" s="82"/>
      <c r="B120" s="82" t="s">
        <v>287</v>
      </c>
      <c r="C120" t="s">
        <v>288</v>
      </c>
      <c r="D120">
        <v>30</v>
      </c>
      <c r="K120">
        <v>1</v>
      </c>
      <c r="L120">
        <v>3</v>
      </c>
    </row>
    <row r="121" spans="1:12">
      <c r="A121" s="82"/>
      <c r="B121" s="82"/>
      <c r="D121">
        <v>31</v>
      </c>
      <c r="K121">
        <v>3</v>
      </c>
      <c r="L121">
        <v>2</v>
      </c>
    </row>
    <row r="122" spans="1:12">
      <c r="A122" s="82"/>
      <c r="B122" s="82" t="s">
        <v>289</v>
      </c>
      <c r="C122" t="s">
        <v>290</v>
      </c>
      <c r="D122">
        <v>1</v>
      </c>
      <c r="L122">
        <v>18</v>
      </c>
    </row>
    <row r="123" spans="1:12">
      <c r="A123" s="82"/>
      <c r="B123" s="82" t="s">
        <v>291</v>
      </c>
      <c r="C123" t="s">
        <v>292</v>
      </c>
      <c r="D123">
        <v>1</v>
      </c>
      <c r="K123">
        <v>16</v>
      </c>
      <c r="L123">
        <v>11</v>
      </c>
    </row>
    <row r="124" spans="1:12">
      <c r="A124" s="82"/>
      <c r="B124" s="82" t="s">
        <v>293</v>
      </c>
      <c r="C124" t="s">
        <v>245</v>
      </c>
      <c r="D124">
        <v>1</v>
      </c>
      <c r="K124">
        <v>14</v>
      </c>
    </row>
    <row r="125" spans="1:12">
      <c r="A125" s="82"/>
      <c r="B125" s="82" t="s">
        <v>294</v>
      </c>
      <c r="C125" t="s">
        <v>295</v>
      </c>
      <c r="D125">
        <v>1</v>
      </c>
      <c r="L125">
        <v>10</v>
      </c>
    </row>
    <row r="126" spans="1:12">
      <c r="A126" s="82"/>
      <c r="B126" s="82" t="s">
        <v>296</v>
      </c>
      <c r="C126" t="s">
        <v>297</v>
      </c>
      <c r="D126">
        <v>1</v>
      </c>
      <c r="K126">
        <v>18</v>
      </c>
      <c r="L126">
        <v>19</v>
      </c>
    </row>
    <row r="127" spans="1:12">
      <c r="A127" s="82"/>
      <c r="B127" s="82" t="s">
        <v>298</v>
      </c>
      <c r="C127" t="s">
        <v>299</v>
      </c>
      <c r="D127">
        <v>1</v>
      </c>
      <c r="K127">
        <v>13</v>
      </c>
      <c r="L127">
        <v>12</v>
      </c>
    </row>
    <row r="128" spans="1:12">
      <c r="A128" s="82"/>
      <c r="B128" s="82" t="s">
        <v>300</v>
      </c>
      <c r="C128" t="s">
        <v>301</v>
      </c>
      <c r="D128">
        <v>30</v>
      </c>
      <c r="K128">
        <v>2</v>
      </c>
      <c r="L128">
        <v>3</v>
      </c>
    </row>
    <row r="129" spans="1:12">
      <c r="A129" s="82"/>
      <c r="B129" s="82" t="s">
        <v>302</v>
      </c>
      <c r="C129" t="s">
        <v>303</v>
      </c>
      <c r="D129">
        <v>30</v>
      </c>
      <c r="K129">
        <v>1</v>
      </c>
      <c r="L129">
        <v>1</v>
      </c>
    </row>
    <row r="130" spans="1:12">
      <c r="A130" s="82"/>
      <c r="B130" s="82" t="s">
        <v>304</v>
      </c>
      <c r="C130" t="s">
        <v>305</v>
      </c>
      <c r="D130">
        <v>30</v>
      </c>
      <c r="K130">
        <v>7</v>
      </c>
      <c r="L130">
        <v>4</v>
      </c>
    </row>
    <row r="131" spans="1:12">
      <c r="A131" s="82"/>
      <c r="B131" s="82" t="s">
        <v>306</v>
      </c>
      <c r="C131" t="s">
        <v>307</v>
      </c>
      <c r="D131">
        <v>30</v>
      </c>
      <c r="K131">
        <v>0</v>
      </c>
      <c r="L131">
        <v>0</v>
      </c>
    </row>
    <row r="132" spans="1:12">
      <c r="A132" s="82"/>
      <c r="B132" s="82" t="s">
        <v>308</v>
      </c>
      <c r="C132" t="s">
        <v>309</v>
      </c>
      <c r="D132">
        <v>1</v>
      </c>
      <c r="K132">
        <v>4</v>
      </c>
    </row>
    <row r="133" spans="1:12">
      <c r="A133" s="82"/>
      <c r="B133" s="82"/>
      <c r="D133">
        <v>30</v>
      </c>
      <c r="L133">
        <v>0</v>
      </c>
    </row>
    <row r="134" spans="1:12">
      <c r="A134" s="82"/>
      <c r="B134" s="82" t="s">
        <v>310</v>
      </c>
      <c r="C134" t="s">
        <v>311</v>
      </c>
      <c r="D134">
        <v>1</v>
      </c>
      <c r="K134">
        <v>0</v>
      </c>
    </row>
    <row r="135" spans="1:12">
      <c r="A135" s="82"/>
      <c r="B135" s="82"/>
      <c r="D135">
        <v>30</v>
      </c>
      <c r="L135">
        <v>1</v>
      </c>
    </row>
    <row r="136" spans="1:12">
      <c r="A136" s="82"/>
      <c r="B136" s="82" t="s">
        <v>312</v>
      </c>
      <c r="C136" t="s">
        <v>313</v>
      </c>
      <c r="D136">
        <v>30</v>
      </c>
      <c r="K136">
        <v>2</v>
      </c>
      <c r="L136">
        <v>5</v>
      </c>
    </row>
    <row r="137" spans="1:12">
      <c r="A137" s="82"/>
      <c r="B137" s="82"/>
      <c r="D137">
        <v>31</v>
      </c>
      <c r="K137">
        <v>1</v>
      </c>
      <c r="L137">
        <v>3</v>
      </c>
    </row>
    <row r="138" spans="1:12">
      <c r="A138" s="82"/>
      <c r="B138" s="82" t="s">
        <v>314</v>
      </c>
      <c r="C138" t="s">
        <v>315</v>
      </c>
      <c r="D138">
        <v>30</v>
      </c>
      <c r="K138">
        <v>0</v>
      </c>
      <c r="L138">
        <v>2</v>
      </c>
    </row>
    <row r="139" spans="1:12">
      <c r="A139" s="82"/>
      <c r="B139" s="82"/>
      <c r="D139">
        <v>31</v>
      </c>
      <c r="K139">
        <v>0</v>
      </c>
      <c r="L139">
        <v>3</v>
      </c>
    </row>
    <row r="140" spans="1:12">
      <c r="A140" s="82"/>
      <c r="B140" s="82" t="s">
        <v>316</v>
      </c>
      <c r="C140" t="s">
        <v>317</v>
      </c>
      <c r="D140">
        <v>1</v>
      </c>
      <c r="K140">
        <v>25</v>
      </c>
      <c r="L140">
        <v>21</v>
      </c>
    </row>
    <row r="141" spans="1:12">
      <c r="A141" s="82"/>
      <c r="B141" s="82" t="s">
        <v>318</v>
      </c>
      <c r="C141" t="s">
        <v>319</v>
      </c>
      <c r="D141">
        <v>1</v>
      </c>
      <c r="L141">
        <v>1</v>
      </c>
    </row>
    <row r="142" spans="1:12">
      <c r="A142" s="82"/>
      <c r="B142" s="82" t="s">
        <v>320</v>
      </c>
      <c r="C142" t="s">
        <v>321</v>
      </c>
      <c r="D142">
        <v>1</v>
      </c>
      <c r="E142">
        <v>36</v>
      </c>
      <c r="F142">
        <v>18</v>
      </c>
      <c r="G142">
        <v>17</v>
      </c>
      <c r="H142">
        <v>22</v>
      </c>
      <c r="I142">
        <v>24</v>
      </c>
      <c r="J142">
        <v>17</v>
      </c>
      <c r="K142">
        <v>19</v>
      </c>
      <c r="L142">
        <v>23</v>
      </c>
    </row>
    <row r="143" spans="1:12">
      <c r="A143" s="82"/>
      <c r="B143" s="82"/>
      <c r="D143">
        <v>2</v>
      </c>
      <c r="F143">
        <v>18</v>
      </c>
      <c r="H143">
        <v>19</v>
      </c>
      <c r="I143">
        <v>17</v>
      </c>
      <c r="J143">
        <v>17</v>
      </c>
      <c r="K143">
        <v>20</v>
      </c>
      <c r="L143">
        <v>24</v>
      </c>
    </row>
    <row r="144" spans="1:12">
      <c r="A144" s="82"/>
      <c r="B144" s="82"/>
      <c r="D144">
        <v>3</v>
      </c>
      <c r="K144">
        <v>17</v>
      </c>
    </row>
    <row r="145" spans="1:12">
      <c r="A145" s="82"/>
      <c r="B145" s="82" t="s">
        <v>322</v>
      </c>
      <c r="C145" t="s">
        <v>323</v>
      </c>
      <c r="D145">
        <v>1</v>
      </c>
      <c r="E145">
        <v>36</v>
      </c>
      <c r="F145">
        <v>19</v>
      </c>
      <c r="G145">
        <v>17</v>
      </c>
      <c r="H145">
        <v>41</v>
      </c>
      <c r="I145">
        <v>24</v>
      </c>
      <c r="J145">
        <v>17</v>
      </c>
      <c r="K145">
        <v>22</v>
      </c>
      <c r="L145">
        <v>24</v>
      </c>
    </row>
    <row r="146" spans="1:12">
      <c r="A146" s="82"/>
      <c r="B146" s="82"/>
      <c r="D146">
        <v>2</v>
      </c>
      <c r="F146">
        <v>17</v>
      </c>
      <c r="I146">
        <v>18</v>
      </c>
      <c r="J146">
        <v>17</v>
      </c>
      <c r="K146">
        <v>20</v>
      </c>
      <c r="L146">
        <v>24</v>
      </c>
    </row>
    <row r="147" spans="1:12">
      <c r="A147" s="82"/>
      <c r="B147" s="82"/>
      <c r="D147">
        <v>3</v>
      </c>
      <c r="K147">
        <v>16</v>
      </c>
    </row>
    <row r="148" spans="1:12">
      <c r="A148" s="82"/>
      <c r="B148" s="82" t="s">
        <v>324</v>
      </c>
      <c r="C148" t="s">
        <v>325</v>
      </c>
      <c r="D148">
        <v>1</v>
      </c>
      <c r="E148">
        <v>36</v>
      </c>
      <c r="F148">
        <v>16</v>
      </c>
      <c r="G148">
        <v>17</v>
      </c>
      <c r="H148">
        <v>41</v>
      </c>
      <c r="I148">
        <v>24</v>
      </c>
      <c r="J148">
        <v>17</v>
      </c>
      <c r="K148">
        <v>19</v>
      </c>
      <c r="L148">
        <v>24</v>
      </c>
    </row>
    <row r="149" spans="1:12">
      <c r="A149" s="82"/>
      <c r="B149" s="82"/>
      <c r="D149">
        <v>2</v>
      </c>
      <c r="F149">
        <v>20</v>
      </c>
      <c r="I149">
        <v>17</v>
      </c>
      <c r="J149">
        <v>17</v>
      </c>
      <c r="K149">
        <v>20</v>
      </c>
      <c r="L149">
        <v>24</v>
      </c>
    </row>
    <row r="150" spans="1:12">
      <c r="A150" s="82"/>
      <c r="B150" s="82"/>
      <c r="D150">
        <v>3</v>
      </c>
      <c r="K150">
        <v>17</v>
      </c>
    </row>
    <row r="151" spans="1:12">
      <c r="A151" s="82"/>
      <c r="B151" s="82" t="s">
        <v>326</v>
      </c>
      <c r="C151" t="s">
        <v>327</v>
      </c>
      <c r="D151">
        <v>1</v>
      </c>
      <c r="E151">
        <v>36</v>
      </c>
      <c r="F151">
        <v>18</v>
      </c>
      <c r="G151">
        <v>17</v>
      </c>
      <c r="H151">
        <v>41</v>
      </c>
      <c r="I151">
        <v>24</v>
      </c>
      <c r="J151">
        <v>17</v>
      </c>
      <c r="K151">
        <v>20</v>
      </c>
      <c r="L151">
        <v>23</v>
      </c>
    </row>
    <row r="152" spans="1:12">
      <c r="A152" s="82"/>
      <c r="B152" s="82"/>
      <c r="D152">
        <v>2</v>
      </c>
      <c r="F152">
        <v>18</v>
      </c>
      <c r="I152">
        <v>17</v>
      </c>
      <c r="J152">
        <v>17</v>
      </c>
      <c r="K152">
        <v>20</v>
      </c>
      <c r="L152">
        <v>24</v>
      </c>
    </row>
    <row r="153" spans="1:12">
      <c r="A153" s="82"/>
      <c r="B153" s="82"/>
      <c r="D153">
        <v>3</v>
      </c>
      <c r="K153">
        <v>16</v>
      </c>
    </row>
    <row r="154" spans="1:12">
      <c r="A154" s="82"/>
      <c r="B154" s="82" t="s">
        <v>328</v>
      </c>
      <c r="C154" t="s">
        <v>329</v>
      </c>
      <c r="D154">
        <v>1</v>
      </c>
      <c r="J154">
        <v>51</v>
      </c>
      <c r="K154">
        <v>32</v>
      </c>
    </row>
    <row r="155" spans="1:12">
      <c r="A155" s="82"/>
      <c r="B155" s="82"/>
      <c r="D155">
        <v>30</v>
      </c>
      <c r="L155">
        <v>48</v>
      </c>
    </row>
    <row r="156" spans="1:12">
      <c r="A156" s="82"/>
      <c r="B156" s="82" t="s">
        <v>330</v>
      </c>
      <c r="C156" t="s">
        <v>331</v>
      </c>
      <c r="D156">
        <v>1</v>
      </c>
      <c r="E156">
        <v>20</v>
      </c>
      <c r="F156">
        <v>34</v>
      </c>
      <c r="G156">
        <v>26</v>
      </c>
    </row>
    <row r="157" spans="1:12">
      <c r="A157" s="82"/>
      <c r="B157" s="82" t="s">
        <v>332</v>
      </c>
      <c r="C157" t="s">
        <v>331</v>
      </c>
      <c r="D157">
        <v>1</v>
      </c>
      <c r="I157">
        <v>18</v>
      </c>
      <c r="J157">
        <v>40</v>
      </c>
      <c r="K157">
        <v>34</v>
      </c>
      <c r="L157">
        <v>43</v>
      </c>
    </row>
    <row r="158" spans="1:12">
      <c r="A158" s="82"/>
      <c r="B158" s="82" t="s">
        <v>333</v>
      </c>
      <c r="C158" t="s">
        <v>329</v>
      </c>
      <c r="D158">
        <v>1</v>
      </c>
      <c r="H158">
        <v>21</v>
      </c>
    </row>
    <row r="159" spans="1:12">
      <c r="A159" s="82"/>
      <c r="B159" s="82" t="s">
        <v>334</v>
      </c>
      <c r="C159" t="s">
        <v>335</v>
      </c>
      <c r="D159">
        <v>1</v>
      </c>
      <c r="K159">
        <v>75</v>
      </c>
      <c r="L159">
        <v>72</v>
      </c>
    </row>
    <row r="160" spans="1:12">
      <c r="A160" s="82"/>
      <c r="B160" s="82" t="s">
        <v>336</v>
      </c>
      <c r="C160" t="s">
        <v>337</v>
      </c>
      <c r="D160">
        <v>1</v>
      </c>
      <c r="L160">
        <v>32</v>
      </c>
    </row>
    <row r="161" spans="1:12">
      <c r="A161" s="82"/>
      <c r="B161" s="82" t="s">
        <v>338</v>
      </c>
      <c r="C161" t="s">
        <v>339</v>
      </c>
      <c r="D161">
        <v>1</v>
      </c>
      <c r="L161">
        <v>26</v>
      </c>
    </row>
    <row r="162" spans="1:12">
      <c r="A162" s="82"/>
      <c r="B162" s="82" t="s">
        <v>340</v>
      </c>
      <c r="C162" t="s">
        <v>341</v>
      </c>
      <c r="D162">
        <v>1</v>
      </c>
      <c r="K162">
        <v>25</v>
      </c>
    </row>
    <row r="163" spans="1:12">
      <c r="A163" s="82"/>
      <c r="B163" s="82"/>
      <c r="D163">
        <v>30</v>
      </c>
      <c r="L163">
        <v>29</v>
      </c>
    </row>
    <row r="164" spans="1:12">
      <c r="A164" s="82"/>
      <c r="B164" s="82" t="s">
        <v>342</v>
      </c>
      <c r="C164" t="s">
        <v>343</v>
      </c>
      <c r="D164">
        <v>1</v>
      </c>
      <c r="L164">
        <v>35</v>
      </c>
    </row>
    <row r="165" spans="1:12">
      <c r="A165" s="82"/>
      <c r="B165" s="82"/>
      <c r="D165">
        <v>30</v>
      </c>
      <c r="K165">
        <v>16</v>
      </c>
    </row>
    <row r="166" spans="1:12">
      <c r="A166" s="82"/>
      <c r="B166" s="82" t="s">
        <v>344</v>
      </c>
      <c r="C166" t="s">
        <v>345</v>
      </c>
      <c r="D166">
        <v>1</v>
      </c>
      <c r="K166">
        <v>12</v>
      </c>
    </row>
    <row r="167" spans="1:12">
      <c r="A167" s="82"/>
      <c r="B167" s="82" t="s">
        <v>346</v>
      </c>
      <c r="C167" t="s">
        <v>347</v>
      </c>
      <c r="D167">
        <v>1</v>
      </c>
      <c r="L167">
        <v>20</v>
      </c>
    </row>
    <row r="168" spans="1:12">
      <c r="A168" s="82"/>
      <c r="B168" s="82" t="s">
        <v>348</v>
      </c>
      <c r="C168" t="s">
        <v>349</v>
      </c>
      <c r="D168">
        <v>1</v>
      </c>
      <c r="K168">
        <v>20</v>
      </c>
    </row>
    <row r="169" spans="1:12">
      <c r="A169" s="82"/>
      <c r="B169" s="82" t="s">
        <v>350</v>
      </c>
      <c r="C169" t="s">
        <v>351</v>
      </c>
      <c r="D169">
        <v>1</v>
      </c>
      <c r="K169">
        <v>25</v>
      </c>
    </row>
    <row r="170" spans="1:12">
      <c r="A170" s="82"/>
      <c r="B170" s="82" t="s">
        <v>352</v>
      </c>
      <c r="C170" t="s">
        <v>353</v>
      </c>
      <c r="D170">
        <v>1</v>
      </c>
      <c r="K170">
        <v>10</v>
      </c>
    </row>
    <row r="171" spans="1:12">
      <c r="A171" s="82"/>
      <c r="B171" s="82" t="s">
        <v>354</v>
      </c>
      <c r="C171" t="s">
        <v>355</v>
      </c>
      <c r="D171">
        <v>1</v>
      </c>
      <c r="E171">
        <v>31</v>
      </c>
      <c r="F171">
        <v>23</v>
      </c>
      <c r="G171">
        <v>34</v>
      </c>
      <c r="H171">
        <v>48</v>
      </c>
      <c r="I171">
        <v>69</v>
      </c>
      <c r="J171">
        <v>97</v>
      </c>
      <c r="K171">
        <v>220</v>
      </c>
      <c r="L171">
        <v>223</v>
      </c>
    </row>
    <row r="172" spans="1:12">
      <c r="A172" s="82"/>
      <c r="B172" s="82"/>
      <c r="D172">
        <v>2</v>
      </c>
      <c r="L172">
        <v>94</v>
      </c>
    </row>
    <row r="173" spans="1:12">
      <c r="A173" s="82"/>
      <c r="B173" s="82" t="s">
        <v>356</v>
      </c>
      <c r="C173" t="s">
        <v>357</v>
      </c>
      <c r="D173">
        <v>1</v>
      </c>
      <c r="E173">
        <v>18</v>
      </c>
    </row>
    <row r="174" spans="1:12">
      <c r="A174" s="82"/>
      <c r="B174" s="82" t="s">
        <v>358</v>
      </c>
      <c r="C174" t="s">
        <v>130</v>
      </c>
      <c r="D174">
        <v>1</v>
      </c>
      <c r="H174">
        <v>29</v>
      </c>
    </row>
    <row r="175" spans="1:12">
      <c r="A175" s="82"/>
      <c r="B175" s="82" t="s">
        <v>359</v>
      </c>
      <c r="C175" t="s">
        <v>360</v>
      </c>
      <c r="D175">
        <v>1</v>
      </c>
      <c r="E175">
        <v>21</v>
      </c>
      <c r="L175">
        <v>89</v>
      </c>
    </row>
    <row r="176" spans="1:12">
      <c r="A176" s="82"/>
      <c r="B176" s="82" t="s">
        <v>361</v>
      </c>
      <c r="C176" t="s">
        <v>362</v>
      </c>
      <c r="D176">
        <v>1</v>
      </c>
      <c r="J176">
        <v>24</v>
      </c>
    </row>
    <row r="177" spans="1:12">
      <c r="A177" s="82"/>
      <c r="B177" s="82" t="s">
        <v>363</v>
      </c>
      <c r="C177" t="s">
        <v>364</v>
      </c>
      <c r="D177">
        <v>1</v>
      </c>
      <c r="F177">
        <v>17</v>
      </c>
      <c r="G177">
        <v>11</v>
      </c>
      <c r="H177">
        <v>11</v>
      </c>
      <c r="I177">
        <v>22</v>
      </c>
      <c r="J177">
        <v>26</v>
      </c>
      <c r="K177">
        <v>58</v>
      </c>
      <c r="L177">
        <v>116</v>
      </c>
    </row>
    <row r="178" spans="1:12">
      <c r="A178" s="82"/>
      <c r="B178" s="82" t="s">
        <v>365</v>
      </c>
      <c r="C178" t="s">
        <v>366</v>
      </c>
      <c r="D178">
        <v>1</v>
      </c>
      <c r="E178">
        <v>19</v>
      </c>
      <c r="F178">
        <v>20</v>
      </c>
      <c r="G178">
        <v>19</v>
      </c>
      <c r="H178">
        <v>5</v>
      </c>
      <c r="I178">
        <v>9</v>
      </c>
      <c r="K178">
        <v>48</v>
      </c>
      <c r="L178">
        <v>38</v>
      </c>
    </row>
    <row r="179" spans="1:12">
      <c r="A179" s="82"/>
      <c r="B179" s="82" t="s">
        <v>367</v>
      </c>
      <c r="C179" t="s">
        <v>368</v>
      </c>
      <c r="D179">
        <v>1</v>
      </c>
      <c r="E179">
        <v>30</v>
      </c>
      <c r="G179">
        <v>41</v>
      </c>
    </row>
    <row r="180" spans="1:12">
      <c r="A180" s="82"/>
      <c r="B180" s="82" t="s">
        <v>369</v>
      </c>
      <c r="C180" t="s">
        <v>370</v>
      </c>
      <c r="D180">
        <v>1</v>
      </c>
      <c r="F180">
        <v>30</v>
      </c>
      <c r="H180">
        <v>21</v>
      </c>
      <c r="K180">
        <v>32</v>
      </c>
      <c r="L180">
        <v>52</v>
      </c>
    </row>
    <row r="181" spans="1:12">
      <c r="A181" s="82"/>
      <c r="B181" s="82" t="s">
        <v>371</v>
      </c>
      <c r="C181" t="s">
        <v>372</v>
      </c>
      <c r="D181">
        <v>1</v>
      </c>
      <c r="J181">
        <v>23</v>
      </c>
      <c r="K181">
        <v>84</v>
      </c>
    </row>
    <row r="182" spans="1:12">
      <c r="A182" s="82"/>
      <c r="B182" s="82" t="s">
        <v>373</v>
      </c>
      <c r="C182" t="s">
        <v>374</v>
      </c>
      <c r="D182">
        <v>1</v>
      </c>
      <c r="E182">
        <v>25</v>
      </c>
    </row>
    <row r="183" spans="1:12">
      <c r="A183" s="82"/>
      <c r="B183" s="82" t="s">
        <v>375</v>
      </c>
      <c r="C183" t="s">
        <v>376</v>
      </c>
      <c r="D183">
        <v>1</v>
      </c>
      <c r="I183">
        <v>12</v>
      </c>
    </row>
    <row r="184" spans="1:12">
      <c r="A184" s="82"/>
      <c r="B184" s="82" t="s">
        <v>377</v>
      </c>
      <c r="C184" t="s">
        <v>378</v>
      </c>
      <c r="D184">
        <v>1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4</v>
      </c>
      <c r="K184">
        <v>2</v>
      </c>
      <c r="L184">
        <v>0</v>
      </c>
    </row>
    <row r="185" spans="1:12">
      <c r="A185" s="82"/>
      <c r="B185" s="82" t="s">
        <v>379</v>
      </c>
      <c r="C185" t="s">
        <v>335</v>
      </c>
      <c r="D185">
        <v>1</v>
      </c>
      <c r="E185">
        <v>60</v>
      </c>
      <c r="F185">
        <v>68</v>
      </c>
      <c r="G185">
        <v>63</v>
      </c>
      <c r="H185">
        <v>77</v>
      </c>
      <c r="I185">
        <v>83</v>
      </c>
      <c r="J185">
        <v>88</v>
      </c>
    </row>
    <row r="186" spans="1:12">
      <c r="A186" s="82"/>
      <c r="B186" s="82" t="s">
        <v>380</v>
      </c>
      <c r="C186" t="s">
        <v>381</v>
      </c>
      <c r="D186">
        <v>1</v>
      </c>
      <c r="E186">
        <v>23</v>
      </c>
      <c r="F186">
        <v>15</v>
      </c>
      <c r="G186">
        <v>10</v>
      </c>
      <c r="H186">
        <v>9</v>
      </c>
      <c r="I186">
        <v>16</v>
      </c>
      <c r="J186">
        <v>19</v>
      </c>
    </row>
    <row r="187" spans="1:12">
      <c r="A187" s="82"/>
      <c r="B187" s="82" t="s">
        <v>382</v>
      </c>
      <c r="C187" t="s">
        <v>383</v>
      </c>
      <c r="D187">
        <v>1</v>
      </c>
      <c r="E187">
        <v>20</v>
      </c>
      <c r="F187">
        <v>15</v>
      </c>
      <c r="G187">
        <v>15</v>
      </c>
      <c r="H187">
        <v>14</v>
      </c>
      <c r="I187">
        <v>18</v>
      </c>
      <c r="J187">
        <v>19</v>
      </c>
    </row>
    <row r="188" spans="1:12">
      <c r="A188" s="82"/>
      <c r="B188" s="82" t="s">
        <v>384</v>
      </c>
      <c r="C188" t="s">
        <v>341</v>
      </c>
      <c r="D188">
        <v>30</v>
      </c>
      <c r="E188">
        <v>27</v>
      </c>
      <c r="F188">
        <v>27</v>
      </c>
      <c r="G188">
        <v>17</v>
      </c>
      <c r="H188">
        <v>22</v>
      </c>
      <c r="I188">
        <v>20</v>
      </c>
      <c r="J188">
        <v>27</v>
      </c>
    </row>
    <row r="189" spans="1:12">
      <c r="A189" s="82"/>
      <c r="B189" s="82" t="s">
        <v>385</v>
      </c>
      <c r="C189" t="s">
        <v>337</v>
      </c>
      <c r="D189">
        <v>1</v>
      </c>
      <c r="F189">
        <v>28</v>
      </c>
    </row>
    <row r="190" spans="1:12">
      <c r="A190" s="82"/>
      <c r="B190" s="82" t="s">
        <v>386</v>
      </c>
      <c r="C190" t="s">
        <v>387</v>
      </c>
      <c r="D190">
        <v>1</v>
      </c>
      <c r="E190">
        <v>26</v>
      </c>
    </row>
    <row r="191" spans="1:12">
      <c r="A191" s="82"/>
      <c r="B191" s="82" t="s">
        <v>388</v>
      </c>
      <c r="C191" t="s">
        <v>389</v>
      </c>
      <c r="D191">
        <v>1</v>
      </c>
      <c r="G191">
        <v>16</v>
      </c>
    </row>
    <row r="192" spans="1:12">
      <c r="A192" s="82"/>
      <c r="B192" s="82" t="s">
        <v>390</v>
      </c>
      <c r="C192" t="s">
        <v>391</v>
      </c>
      <c r="D192">
        <v>1</v>
      </c>
      <c r="H192">
        <v>19</v>
      </c>
    </row>
    <row r="193" spans="1:12">
      <c r="A193" s="82"/>
      <c r="B193" s="82" t="s">
        <v>392</v>
      </c>
      <c r="C193" t="s">
        <v>393</v>
      </c>
      <c r="D193">
        <v>1</v>
      </c>
      <c r="E193">
        <v>20</v>
      </c>
      <c r="F193">
        <v>16</v>
      </c>
      <c r="G193">
        <v>10</v>
      </c>
      <c r="H193">
        <v>5</v>
      </c>
    </row>
    <row r="194" spans="1:12">
      <c r="A194" s="82"/>
      <c r="B194" s="82" t="s">
        <v>394</v>
      </c>
      <c r="C194" t="s">
        <v>353</v>
      </c>
      <c r="D194">
        <v>1</v>
      </c>
      <c r="E194">
        <v>11</v>
      </c>
      <c r="F194">
        <v>18</v>
      </c>
      <c r="G194">
        <v>7</v>
      </c>
      <c r="H194">
        <v>7</v>
      </c>
      <c r="I194">
        <v>7</v>
      </c>
      <c r="J194">
        <v>8</v>
      </c>
    </row>
    <row r="195" spans="1:12">
      <c r="A195" s="82"/>
      <c r="B195" s="82" t="s">
        <v>395</v>
      </c>
      <c r="C195" t="s">
        <v>396</v>
      </c>
      <c r="D195">
        <v>1</v>
      </c>
      <c r="E195">
        <v>3</v>
      </c>
    </row>
    <row r="196" spans="1:12">
      <c r="A196" s="82"/>
      <c r="B196" s="82" t="s">
        <v>397</v>
      </c>
      <c r="C196" t="s">
        <v>398</v>
      </c>
      <c r="D196">
        <v>1</v>
      </c>
      <c r="I196">
        <v>7</v>
      </c>
    </row>
    <row r="197" spans="1:12">
      <c r="A197" s="82"/>
      <c r="B197" s="82" t="s">
        <v>399</v>
      </c>
      <c r="C197" t="s">
        <v>349</v>
      </c>
      <c r="D197">
        <v>1</v>
      </c>
      <c r="J197">
        <v>20</v>
      </c>
    </row>
    <row r="198" spans="1:12">
      <c r="A198" s="82"/>
      <c r="B198" s="82" t="s">
        <v>400</v>
      </c>
      <c r="C198" t="s">
        <v>345</v>
      </c>
      <c r="D198">
        <v>1</v>
      </c>
      <c r="F198">
        <v>11</v>
      </c>
      <c r="G198">
        <v>11</v>
      </c>
      <c r="H198">
        <v>5</v>
      </c>
      <c r="I198">
        <v>10</v>
      </c>
      <c r="J198">
        <v>12</v>
      </c>
    </row>
    <row r="199" spans="1:12">
      <c r="A199" s="82"/>
      <c r="B199" s="82" t="s">
        <v>401</v>
      </c>
      <c r="C199" t="s">
        <v>402</v>
      </c>
      <c r="D199">
        <v>1</v>
      </c>
      <c r="E199">
        <v>2</v>
      </c>
      <c r="F199">
        <v>0</v>
      </c>
      <c r="G199">
        <v>0</v>
      </c>
      <c r="H199">
        <v>1</v>
      </c>
      <c r="I199">
        <v>0</v>
      </c>
      <c r="J199">
        <v>0</v>
      </c>
    </row>
    <row r="200" spans="1:12">
      <c r="A200" s="82"/>
      <c r="B200" s="82" t="s">
        <v>403</v>
      </c>
      <c r="C200" t="s">
        <v>402</v>
      </c>
      <c r="D200">
        <v>1</v>
      </c>
      <c r="E200">
        <v>1</v>
      </c>
      <c r="F200">
        <v>0</v>
      </c>
      <c r="G200">
        <v>1</v>
      </c>
      <c r="H200">
        <v>0</v>
      </c>
      <c r="I200">
        <v>0</v>
      </c>
      <c r="J200">
        <v>0</v>
      </c>
    </row>
    <row r="201" spans="1:12">
      <c r="A201" s="82"/>
      <c r="B201" s="82" t="s">
        <v>404</v>
      </c>
      <c r="C201" t="s">
        <v>402</v>
      </c>
      <c r="D201">
        <v>1</v>
      </c>
      <c r="E201">
        <v>0</v>
      </c>
      <c r="F201">
        <v>0</v>
      </c>
      <c r="I201">
        <v>0</v>
      </c>
      <c r="J201">
        <v>0</v>
      </c>
    </row>
    <row r="202" spans="1:12">
      <c r="A202" s="82"/>
      <c r="B202" s="82" t="s">
        <v>405</v>
      </c>
      <c r="C202" t="s">
        <v>402</v>
      </c>
      <c r="D202">
        <v>1</v>
      </c>
      <c r="E202">
        <v>0</v>
      </c>
      <c r="F202">
        <v>0</v>
      </c>
      <c r="I202">
        <v>0</v>
      </c>
      <c r="J202">
        <v>0</v>
      </c>
    </row>
    <row r="203" spans="1:12">
      <c r="A203" s="82"/>
      <c r="B203" s="82" t="s">
        <v>406</v>
      </c>
      <c r="C203" t="s">
        <v>407</v>
      </c>
      <c r="D203">
        <v>1</v>
      </c>
      <c r="E203">
        <v>1</v>
      </c>
      <c r="F203">
        <v>2</v>
      </c>
      <c r="G203">
        <v>0</v>
      </c>
      <c r="H203">
        <v>0</v>
      </c>
      <c r="I203">
        <v>1</v>
      </c>
      <c r="J203">
        <v>0</v>
      </c>
    </row>
    <row r="204" spans="1:12">
      <c r="A204" s="82"/>
      <c r="B204" s="82" t="s">
        <v>408</v>
      </c>
      <c r="C204" t="s">
        <v>407</v>
      </c>
      <c r="D204">
        <v>1</v>
      </c>
      <c r="E204">
        <v>0</v>
      </c>
      <c r="F204">
        <v>3</v>
      </c>
      <c r="G204">
        <v>0</v>
      </c>
      <c r="H204">
        <v>2</v>
      </c>
      <c r="I204">
        <v>0</v>
      </c>
      <c r="J204">
        <v>0</v>
      </c>
    </row>
    <row r="205" spans="1:12">
      <c r="A205" s="82"/>
      <c r="B205" s="82" t="s">
        <v>409</v>
      </c>
      <c r="C205" t="s">
        <v>407</v>
      </c>
      <c r="D205">
        <v>1</v>
      </c>
      <c r="E205">
        <v>0</v>
      </c>
      <c r="F205">
        <v>0</v>
      </c>
    </row>
    <row r="206" spans="1:12">
      <c r="A206" s="82"/>
      <c r="B206" s="82" t="s">
        <v>410</v>
      </c>
      <c r="C206" t="s">
        <v>407</v>
      </c>
      <c r="D206">
        <v>1</v>
      </c>
      <c r="E206">
        <v>0</v>
      </c>
      <c r="F206">
        <v>0</v>
      </c>
    </row>
    <row r="207" spans="1:12">
      <c r="A207" s="82"/>
      <c r="B207" s="82" t="s">
        <v>411</v>
      </c>
      <c r="C207" t="s">
        <v>407</v>
      </c>
      <c r="D207">
        <v>1</v>
      </c>
      <c r="E207">
        <v>0</v>
      </c>
      <c r="F207">
        <v>0</v>
      </c>
    </row>
    <row r="208" spans="1:12">
      <c r="A208" s="82"/>
      <c r="B208" s="82" t="s">
        <v>412</v>
      </c>
      <c r="C208" t="s">
        <v>413</v>
      </c>
      <c r="D208">
        <v>1</v>
      </c>
      <c r="E208">
        <v>161</v>
      </c>
      <c r="F208">
        <v>159</v>
      </c>
      <c r="G208">
        <v>162</v>
      </c>
      <c r="H208">
        <v>157</v>
      </c>
      <c r="I208">
        <v>201</v>
      </c>
      <c r="J208">
        <v>176</v>
      </c>
      <c r="K208">
        <v>180</v>
      </c>
      <c r="L208">
        <v>195</v>
      </c>
    </row>
    <row r="209" spans="1:12">
      <c r="A209" s="82"/>
      <c r="B209" s="82" t="s">
        <v>414</v>
      </c>
      <c r="C209" t="s">
        <v>415</v>
      </c>
      <c r="D209">
        <v>1</v>
      </c>
      <c r="E209">
        <v>37</v>
      </c>
      <c r="F209">
        <v>27</v>
      </c>
      <c r="H209">
        <v>19</v>
      </c>
    </row>
    <row r="210" spans="1:12">
      <c r="A210" s="82"/>
      <c r="B210" s="82" t="s">
        <v>416</v>
      </c>
      <c r="C210" t="s">
        <v>417</v>
      </c>
      <c r="D210">
        <v>1</v>
      </c>
      <c r="F210">
        <v>11</v>
      </c>
    </row>
    <row r="211" spans="1:12">
      <c r="A211" s="82"/>
      <c r="B211" s="82" t="s">
        <v>418</v>
      </c>
      <c r="C211" t="s">
        <v>419</v>
      </c>
      <c r="D211">
        <v>1</v>
      </c>
      <c r="G211">
        <v>21</v>
      </c>
      <c r="J211">
        <v>15</v>
      </c>
    </row>
    <row r="212" spans="1:12">
      <c r="A212" s="82"/>
      <c r="B212" s="82" t="s">
        <v>420</v>
      </c>
      <c r="C212" t="s">
        <v>421</v>
      </c>
      <c r="D212">
        <v>1</v>
      </c>
      <c r="E212">
        <v>12</v>
      </c>
      <c r="G212">
        <v>10</v>
      </c>
      <c r="J212">
        <v>13</v>
      </c>
    </row>
    <row r="213" spans="1:12">
      <c r="A213" s="82"/>
      <c r="B213" s="82" t="s">
        <v>422</v>
      </c>
      <c r="C213" t="s">
        <v>423</v>
      </c>
      <c r="D213">
        <v>1</v>
      </c>
      <c r="E213">
        <v>21</v>
      </c>
      <c r="G213">
        <v>21</v>
      </c>
      <c r="I213">
        <v>27</v>
      </c>
    </row>
    <row r="214" spans="1:12">
      <c r="A214" s="82"/>
      <c r="B214" s="82" t="s">
        <v>424</v>
      </c>
      <c r="C214" t="s">
        <v>425</v>
      </c>
      <c r="D214">
        <v>1</v>
      </c>
      <c r="K214">
        <v>19</v>
      </c>
    </row>
    <row r="215" spans="1:12">
      <c r="A215" s="82"/>
      <c r="B215" s="82" t="s">
        <v>426</v>
      </c>
      <c r="C215" t="s">
        <v>427</v>
      </c>
      <c r="D215">
        <v>1</v>
      </c>
      <c r="E215">
        <v>6</v>
      </c>
      <c r="G215">
        <v>15</v>
      </c>
    </row>
    <row r="216" spans="1:12">
      <c r="A216" s="82"/>
      <c r="B216" s="82" t="s">
        <v>428</v>
      </c>
      <c r="C216" t="s">
        <v>429</v>
      </c>
      <c r="D216">
        <v>1</v>
      </c>
      <c r="G216">
        <v>14</v>
      </c>
      <c r="L216">
        <v>39</v>
      </c>
    </row>
    <row r="217" spans="1:12">
      <c r="A217" s="82"/>
      <c r="B217" s="82" t="s">
        <v>430</v>
      </c>
      <c r="C217" t="s">
        <v>431</v>
      </c>
      <c r="D217">
        <v>1</v>
      </c>
      <c r="I217">
        <v>25</v>
      </c>
    </row>
    <row r="218" spans="1:12">
      <c r="A218" s="82"/>
      <c r="B218" s="82" t="s">
        <v>432</v>
      </c>
      <c r="C218" t="s">
        <v>144</v>
      </c>
      <c r="D218">
        <v>1</v>
      </c>
      <c r="E218">
        <v>14</v>
      </c>
      <c r="F218">
        <v>19</v>
      </c>
    </row>
    <row r="219" spans="1:12">
      <c r="A219" s="82"/>
      <c r="B219" s="82" t="s">
        <v>433</v>
      </c>
      <c r="C219" t="s">
        <v>434</v>
      </c>
      <c r="D219">
        <v>1</v>
      </c>
      <c r="E219">
        <v>15</v>
      </c>
      <c r="J219">
        <v>30</v>
      </c>
    </row>
    <row r="220" spans="1:12">
      <c r="A220" s="82"/>
      <c r="B220" s="82"/>
      <c r="D220">
        <v>30</v>
      </c>
      <c r="L220">
        <v>32</v>
      </c>
    </row>
    <row r="221" spans="1:12">
      <c r="A221" s="82"/>
      <c r="B221" s="82" t="s">
        <v>435</v>
      </c>
      <c r="C221" t="s">
        <v>436</v>
      </c>
      <c r="D221">
        <v>1</v>
      </c>
      <c r="H221">
        <v>26</v>
      </c>
      <c r="K221">
        <v>16</v>
      </c>
    </row>
    <row r="222" spans="1:12">
      <c r="A222" s="82"/>
      <c r="B222" s="82" t="s">
        <v>437</v>
      </c>
      <c r="C222" t="s">
        <v>438</v>
      </c>
      <c r="D222">
        <v>1</v>
      </c>
      <c r="F222">
        <v>9</v>
      </c>
    </row>
    <row r="223" spans="1:12">
      <c r="A223" s="82"/>
      <c r="B223" s="82" t="s">
        <v>439</v>
      </c>
      <c r="C223" t="s">
        <v>440</v>
      </c>
      <c r="D223">
        <v>1</v>
      </c>
      <c r="F223">
        <v>10</v>
      </c>
    </row>
    <row r="224" spans="1:12">
      <c r="A224" s="82"/>
      <c r="B224" s="82" t="s">
        <v>441</v>
      </c>
      <c r="C224" t="s">
        <v>442</v>
      </c>
      <c r="D224">
        <v>1</v>
      </c>
      <c r="H224">
        <v>16</v>
      </c>
      <c r="K224">
        <v>10</v>
      </c>
    </row>
    <row r="225" spans="1:12">
      <c r="A225" s="82"/>
      <c r="B225" s="82" t="s">
        <v>443</v>
      </c>
      <c r="C225" t="s">
        <v>444</v>
      </c>
      <c r="D225">
        <v>1</v>
      </c>
      <c r="E225">
        <v>13</v>
      </c>
      <c r="L225">
        <v>15</v>
      </c>
    </row>
    <row r="226" spans="1:12">
      <c r="A226" s="82"/>
      <c r="B226" s="82" t="s">
        <v>445</v>
      </c>
      <c r="C226" t="s">
        <v>446</v>
      </c>
      <c r="D226">
        <v>1</v>
      </c>
      <c r="E226">
        <v>11</v>
      </c>
      <c r="F226">
        <v>18</v>
      </c>
      <c r="H226">
        <v>18</v>
      </c>
    </row>
    <row r="227" spans="1:12">
      <c r="A227" s="82"/>
      <c r="B227" s="82" t="s">
        <v>447</v>
      </c>
      <c r="C227" t="s">
        <v>448</v>
      </c>
      <c r="D227">
        <v>1</v>
      </c>
      <c r="E227">
        <v>5</v>
      </c>
      <c r="I227">
        <v>22</v>
      </c>
      <c r="K227">
        <v>30</v>
      </c>
      <c r="L227">
        <v>15</v>
      </c>
    </row>
    <row r="228" spans="1:12">
      <c r="A228" s="82"/>
      <c r="B228" s="82" t="s">
        <v>449</v>
      </c>
      <c r="C228" t="s">
        <v>450</v>
      </c>
      <c r="D228">
        <v>1</v>
      </c>
      <c r="G228">
        <v>4</v>
      </c>
    </row>
    <row r="229" spans="1:12">
      <c r="A229" s="82"/>
      <c r="B229" s="82" t="s">
        <v>451</v>
      </c>
      <c r="C229" t="s">
        <v>452</v>
      </c>
      <c r="D229">
        <v>1</v>
      </c>
      <c r="F229">
        <v>11</v>
      </c>
      <c r="H229">
        <v>24</v>
      </c>
      <c r="J229">
        <v>14</v>
      </c>
      <c r="K229">
        <v>25</v>
      </c>
    </row>
    <row r="230" spans="1:12">
      <c r="A230" s="82"/>
      <c r="B230" s="82" t="s">
        <v>453</v>
      </c>
      <c r="C230" t="s">
        <v>454</v>
      </c>
      <c r="D230">
        <v>1</v>
      </c>
      <c r="F230">
        <v>6</v>
      </c>
      <c r="G230">
        <v>14</v>
      </c>
    </row>
    <row r="231" spans="1:12">
      <c r="A231" s="82"/>
      <c r="B231" s="82" t="s">
        <v>455</v>
      </c>
      <c r="C231" t="s">
        <v>456</v>
      </c>
      <c r="D231">
        <v>1</v>
      </c>
      <c r="F231">
        <v>21</v>
      </c>
    </row>
    <row r="232" spans="1:12">
      <c r="A232" s="82"/>
      <c r="B232" s="82" t="s">
        <v>457</v>
      </c>
      <c r="C232" t="s">
        <v>458</v>
      </c>
      <c r="D232">
        <v>1</v>
      </c>
      <c r="J232">
        <v>12</v>
      </c>
      <c r="L232">
        <v>12</v>
      </c>
    </row>
    <row r="233" spans="1:12">
      <c r="A233" s="82"/>
      <c r="B233" s="82" t="s">
        <v>459</v>
      </c>
      <c r="C233" t="s">
        <v>460</v>
      </c>
      <c r="D233">
        <v>1</v>
      </c>
      <c r="I233">
        <v>23</v>
      </c>
    </row>
    <row r="234" spans="1:12">
      <c r="A234" s="82"/>
      <c r="B234" s="82" t="s">
        <v>461</v>
      </c>
      <c r="C234" t="s">
        <v>462</v>
      </c>
      <c r="D234">
        <v>1</v>
      </c>
      <c r="G234">
        <v>19</v>
      </c>
    </row>
    <row r="235" spans="1:12">
      <c r="A235" s="82"/>
      <c r="B235" s="82" t="s">
        <v>463</v>
      </c>
      <c r="C235" t="s">
        <v>464</v>
      </c>
      <c r="D235">
        <v>1</v>
      </c>
      <c r="J235">
        <v>18</v>
      </c>
      <c r="K235">
        <v>23</v>
      </c>
    </row>
    <row r="236" spans="1:12">
      <c r="A236" s="82"/>
      <c r="B236" s="82" t="s">
        <v>465</v>
      </c>
      <c r="C236" t="s">
        <v>466</v>
      </c>
      <c r="D236">
        <v>1</v>
      </c>
      <c r="E236">
        <v>1</v>
      </c>
      <c r="F236">
        <v>1</v>
      </c>
    </row>
    <row r="237" spans="1:12">
      <c r="A237" s="82"/>
      <c r="B237" s="82" t="s">
        <v>467</v>
      </c>
      <c r="C237" t="s">
        <v>466</v>
      </c>
      <c r="D237">
        <v>1</v>
      </c>
      <c r="E237">
        <v>2</v>
      </c>
      <c r="F237">
        <v>3</v>
      </c>
      <c r="G237">
        <v>1</v>
      </c>
      <c r="H237">
        <v>0</v>
      </c>
      <c r="I237">
        <v>3</v>
      </c>
      <c r="J237">
        <v>2</v>
      </c>
      <c r="K237">
        <v>1</v>
      </c>
      <c r="L237">
        <v>1</v>
      </c>
    </row>
    <row r="238" spans="1:12">
      <c r="A238" s="82"/>
      <c r="B238" s="82" t="s">
        <v>468</v>
      </c>
      <c r="C238" t="s">
        <v>469</v>
      </c>
      <c r="D238">
        <v>1</v>
      </c>
      <c r="K238">
        <v>16</v>
      </c>
      <c r="L238">
        <v>11</v>
      </c>
    </row>
    <row r="239" spans="1:12">
      <c r="A239" s="82"/>
      <c r="B239" s="82" t="s">
        <v>470</v>
      </c>
      <c r="C239" t="s">
        <v>260</v>
      </c>
      <c r="D239">
        <v>1</v>
      </c>
      <c r="F239">
        <v>6</v>
      </c>
      <c r="G239">
        <v>5</v>
      </c>
      <c r="H239">
        <v>9</v>
      </c>
      <c r="I239">
        <v>11</v>
      </c>
      <c r="J239">
        <v>11</v>
      </c>
    </row>
    <row r="240" spans="1:12">
      <c r="A240" s="82"/>
      <c r="B240" s="82" t="s">
        <v>471</v>
      </c>
      <c r="C240" t="s">
        <v>472</v>
      </c>
      <c r="D240">
        <v>1</v>
      </c>
      <c r="F240">
        <v>0</v>
      </c>
      <c r="G240">
        <v>0</v>
      </c>
      <c r="H240">
        <v>0</v>
      </c>
      <c r="I240">
        <v>3</v>
      </c>
      <c r="J240">
        <v>4</v>
      </c>
    </row>
    <row r="241" spans="1:10">
      <c r="A241" s="82"/>
      <c r="B241" s="82" t="s">
        <v>473</v>
      </c>
      <c r="C241" t="s">
        <v>474</v>
      </c>
      <c r="D241">
        <v>30</v>
      </c>
      <c r="E241">
        <v>10</v>
      </c>
      <c r="F241">
        <v>9</v>
      </c>
      <c r="G241">
        <v>16</v>
      </c>
      <c r="H241">
        <v>22</v>
      </c>
      <c r="I241">
        <v>20</v>
      </c>
      <c r="J241">
        <v>21</v>
      </c>
    </row>
    <row r="242" spans="1:10">
      <c r="A242" s="82"/>
      <c r="B242" s="82" t="s">
        <v>475</v>
      </c>
      <c r="C242" t="s">
        <v>476</v>
      </c>
      <c r="D242">
        <v>30</v>
      </c>
      <c r="E242">
        <v>3</v>
      </c>
      <c r="F242">
        <v>1</v>
      </c>
      <c r="G242">
        <v>5</v>
      </c>
      <c r="H242">
        <v>5</v>
      </c>
      <c r="I242">
        <v>7</v>
      </c>
      <c r="J242">
        <v>7</v>
      </c>
    </row>
    <row r="243" spans="1:10">
      <c r="A243" s="82"/>
      <c r="B243" s="82" t="s">
        <v>477</v>
      </c>
      <c r="C243" t="s">
        <v>256</v>
      </c>
      <c r="D243">
        <v>30</v>
      </c>
      <c r="E243">
        <v>16</v>
      </c>
      <c r="F243">
        <v>16</v>
      </c>
      <c r="G243">
        <v>23</v>
      </c>
      <c r="H243">
        <v>26</v>
      </c>
      <c r="I243">
        <v>21</v>
      </c>
      <c r="J243">
        <v>44</v>
      </c>
    </row>
    <row r="244" spans="1:10">
      <c r="A244" s="82"/>
      <c r="B244" s="82" t="s">
        <v>478</v>
      </c>
      <c r="C244" t="s">
        <v>258</v>
      </c>
      <c r="D244">
        <v>30</v>
      </c>
      <c r="E244">
        <v>2</v>
      </c>
      <c r="F244">
        <v>3</v>
      </c>
      <c r="G244">
        <v>2</v>
      </c>
      <c r="H244">
        <v>5</v>
      </c>
      <c r="I244">
        <v>5</v>
      </c>
      <c r="J244">
        <v>10</v>
      </c>
    </row>
    <row r="245" spans="1:10">
      <c r="A245" s="82"/>
      <c r="B245" s="82" t="s">
        <v>479</v>
      </c>
      <c r="C245" t="s">
        <v>252</v>
      </c>
      <c r="D245">
        <v>1</v>
      </c>
      <c r="E245">
        <v>10</v>
      </c>
    </row>
    <row r="246" spans="1:10">
      <c r="A246" s="82"/>
      <c r="B246" s="82"/>
      <c r="D246">
        <v>2</v>
      </c>
      <c r="E246">
        <v>7</v>
      </c>
    </row>
    <row r="247" spans="1:10">
      <c r="A247" s="82"/>
      <c r="B247" s="82"/>
      <c r="D247">
        <v>30</v>
      </c>
      <c r="F247">
        <v>12</v>
      </c>
      <c r="G247">
        <v>8</v>
      </c>
      <c r="H247">
        <v>15</v>
      </c>
      <c r="I247">
        <v>17</v>
      </c>
      <c r="J247">
        <v>22</v>
      </c>
    </row>
    <row r="248" spans="1:10">
      <c r="A248" s="82"/>
      <c r="B248" s="82" t="s">
        <v>480</v>
      </c>
      <c r="C248" t="s">
        <v>254</v>
      </c>
      <c r="D248">
        <v>1</v>
      </c>
      <c r="E248">
        <v>1</v>
      </c>
    </row>
    <row r="249" spans="1:10">
      <c r="A249" s="82"/>
      <c r="B249" s="82"/>
      <c r="D249">
        <v>2</v>
      </c>
      <c r="E249">
        <v>0</v>
      </c>
    </row>
    <row r="250" spans="1:10">
      <c r="A250" s="82"/>
      <c r="B250" s="82"/>
      <c r="D250">
        <v>30</v>
      </c>
      <c r="F250">
        <v>0</v>
      </c>
      <c r="G250">
        <v>1</v>
      </c>
      <c r="H250">
        <v>3</v>
      </c>
      <c r="I250">
        <v>4</v>
      </c>
      <c r="J250">
        <v>3</v>
      </c>
    </row>
    <row r="251" spans="1:10">
      <c r="A251" s="82"/>
      <c r="B251" s="82" t="s">
        <v>481</v>
      </c>
      <c r="C251" t="s">
        <v>482</v>
      </c>
      <c r="D251">
        <v>1</v>
      </c>
      <c r="E251">
        <v>285</v>
      </c>
      <c r="F251">
        <v>285</v>
      </c>
      <c r="G251">
        <v>286</v>
      </c>
      <c r="H251">
        <v>271</v>
      </c>
      <c r="I251">
        <v>285</v>
      </c>
      <c r="J251">
        <v>294</v>
      </c>
    </row>
    <row r="252" spans="1:10">
      <c r="A252" s="82"/>
      <c r="B252" s="82"/>
      <c r="D252">
        <v>60</v>
      </c>
      <c r="E252">
        <v>273</v>
      </c>
      <c r="F252">
        <v>232</v>
      </c>
      <c r="G252">
        <v>330</v>
      </c>
      <c r="H252">
        <v>352</v>
      </c>
      <c r="I252">
        <v>374</v>
      </c>
      <c r="J252">
        <v>393</v>
      </c>
    </row>
    <row r="253" spans="1:10">
      <c r="A253" s="82"/>
      <c r="B253" s="82" t="s">
        <v>483</v>
      </c>
      <c r="C253" t="s">
        <v>484</v>
      </c>
      <c r="D253">
        <v>1</v>
      </c>
      <c r="E253">
        <v>40</v>
      </c>
      <c r="F253">
        <v>46</v>
      </c>
      <c r="G253">
        <v>77</v>
      </c>
      <c r="H253">
        <v>45</v>
      </c>
      <c r="I253">
        <v>45</v>
      </c>
      <c r="J253">
        <v>44</v>
      </c>
    </row>
    <row r="254" spans="1:10">
      <c r="A254" s="82"/>
      <c r="B254" s="82" t="s">
        <v>485</v>
      </c>
      <c r="C254" t="s">
        <v>486</v>
      </c>
      <c r="D254">
        <v>1</v>
      </c>
      <c r="G254">
        <v>16</v>
      </c>
      <c r="H254">
        <v>16</v>
      </c>
      <c r="I254">
        <v>33</v>
      </c>
    </row>
    <row r="255" spans="1:10">
      <c r="A255" s="82"/>
      <c r="B255" s="82" t="s">
        <v>487</v>
      </c>
      <c r="C255" t="s">
        <v>488</v>
      </c>
      <c r="D255">
        <v>1</v>
      </c>
      <c r="J255">
        <v>0</v>
      </c>
    </row>
    <row r="256" spans="1:10">
      <c r="A256" s="82"/>
      <c r="B256" s="82" t="s">
        <v>489</v>
      </c>
      <c r="C256" t="s">
        <v>282</v>
      </c>
      <c r="D256">
        <v>1</v>
      </c>
      <c r="F256">
        <v>4</v>
      </c>
      <c r="G256">
        <v>4</v>
      </c>
      <c r="H256">
        <v>3</v>
      </c>
      <c r="I256">
        <v>1</v>
      </c>
      <c r="J256">
        <v>3</v>
      </c>
    </row>
    <row r="257" spans="1:10">
      <c r="A257" s="82"/>
      <c r="B257" s="82" t="s">
        <v>490</v>
      </c>
      <c r="C257" t="s">
        <v>284</v>
      </c>
      <c r="D257">
        <v>1</v>
      </c>
      <c r="F257">
        <v>0</v>
      </c>
      <c r="G257">
        <v>2</v>
      </c>
      <c r="H257">
        <v>0</v>
      </c>
      <c r="I257">
        <v>1</v>
      </c>
      <c r="J257">
        <v>1</v>
      </c>
    </row>
    <row r="258" spans="1:10">
      <c r="A258" s="82"/>
      <c r="B258" s="82" t="s">
        <v>491</v>
      </c>
      <c r="C258" t="s">
        <v>492</v>
      </c>
      <c r="D258">
        <v>30</v>
      </c>
      <c r="E258">
        <v>1</v>
      </c>
      <c r="F258">
        <v>1</v>
      </c>
      <c r="G258">
        <v>4</v>
      </c>
      <c r="H258">
        <v>5</v>
      </c>
      <c r="I258">
        <v>5</v>
      </c>
      <c r="J258">
        <v>6</v>
      </c>
    </row>
    <row r="259" spans="1:10">
      <c r="A259" s="82"/>
      <c r="B259" s="82" t="s">
        <v>493</v>
      </c>
      <c r="C259" t="s">
        <v>494</v>
      </c>
      <c r="D259">
        <v>30</v>
      </c>
      <c r="E259">
        <v>6</v>
      </c>
      <c r="F259">
        <v>1</v>
      </c>
      <c r="G259">
        <v>0</v>
      </c>
      <c r="H259">
        <v>3</v>
      </c>
      <c r="I259">
        <v>5</v>
      </c>
      <c r="J259">
        <v>2</v>
      </c>
    </row>
    <row r="260" spans="1:10">
      <c r="A260" s="82"/>
      <c r="B260" s="82" t="s">
        <v>495</v>
      </c>
      <c r="C260" t="s">
        <v>278</v>
      </c>
      <c r="D260">
        <v>30</v>
      </c>
      <c r="E260">
        <v>3</v>
      </c>
      <c r="F260">
        <v>6</v>
      </c>
      <c r="G260">
        <v>7</v>
      </c>
      <c r="H260">
        <v>7</v>
      </c>
      <c r="I260">
        <v>10</v>
      </c>
      <c r="J260">
        <v>13</v>
      </c>
    </row>
    <row r="261" spans="1:10">
      <c r="A261" s="82"/>
      <c r="B261" s="82" t="s">
        <v>496</v>
      </c>
      <c r="C261" t="s">
        <v>280</v>
      </c>
      <c r="D261">
        <v>30</v>
      </c>
      <c r="E261">
        <v>0</v>
      </c>
      <c r="F261">
        <v>4</v>
      </c>
      <c r="G261">
        <v>0</v>
      </c>
      <c r="H261">
        <v>3</v>
      </c>
      <c r="I261">
        <v>4</v>
      </c>
      <c r="J261">
        <v>1</v>
      </c>
    </row>
    <row r="262" spans="1:10">
      <c r="A262" s="82"/>
      <c r="B262" s="82" t="s">
        <v>497</v>
      </c>
      <c r="C262" t="s">
        <v>274</v>
      </c>
      <c r="D262">
        <v>1</v>
      </c>
      <c r="E262">
        <v>6</v>
      </c>
    </row>
    <row r="263" spans="1:10">
      <c r="A263" s="82"/>
      <c r="B263" s="82"/>
      <c r="D263">
        <v>2</v>
      </c>
      <c r="E263">
        <v>0</v>
      </c>
    </row>
    <row r="264" spans="1:10">
      <c r="A264" s="82"/>
      <c r="B264" s="82"/>
      <c r="D264">
        <v>30</v>
      </c>
      <c r="F264">
        <v>7</v>
      </c>
      <c r="G264">
        <v>4</v>
      </c>
      <c r="H264">
        <v>5</v>
      </c>
      <c r="I264">
        <v>5</v>
      </c>
      <c r="J264">
        <v>8</v>
      </c>
    </row>
    <row r="265" spans="1:10">
      <c r="A265" s="82"/>
      <c r="B265" s="82" t="s">
        <v>498</v>
      </c>
      <c r="C265" t="s">
        <v>276</v>
      </c>
      <c r="D265">
        <v>1</v>
      </c>
      <c r="E265">
        <v>2</v>
      </c>
    </row>
    <row r="266" spans="1:10">
      <c r="A266" s="82"/>
      <c r="B266" s="82"/>
      <c r="D266">
        <v>2</v>
      </c>
      <c r="E266">
        <v>0</v>
      </c>
    </row>
    <row r="267" spans="1:10">
      <c r="A267" s="82"/>
      <c r="B267" s="82"/>
      <c r="D267">
        <v>30</v>
      </c>
      <c r="F267">
        <v>0</v>
      </c>
      <c r="G267">
        <v>1</v>
      </c>
      <c r="H267">
        <v>1</v>
      </c>
      <c r="I267">
        <v>1</v>
      </c>
      <c r="J267">
        <v>2</v>
      </c>
    </row>
    <row r="268" spans="1:10">
      <c r="A268" s="82"/>
      <c r="B268" s="82" t="s">
        <v>499</v>
      </c>
      <c r="C268" t="s">
        <v>500</v>
      </c>
      <c r="D268">
        <v>1</v>
      </c>
      <c r="F268">
        <v>18</v>
      </c>
    </row>
    <row r="269" spans="1:10">
      <c r="A269" s="82"/>
      <c r="B269" s="82" t="s">
        <v>501</v>
      </c>
      <c r="C269" t="s">
        <v>502</v>
      </c>
      <c r="D269">
        <v>1</v>
      </c>
      <c r="E269">
        <v>15</v>
      </c>
    </row>
    <row r="270" spans="1:10">
      <c r="A270" s="82"/>
      <c r="B270" s="82" t="s">
        <v>503</v>
      </c>
      <c r="C270" t="s">
        <v>504</v>
      </c>
      <c r="D270">
        <v>1</v>
      </c>
      <c r="F270">
        <v>24</v>
      </c>
    </row>
    <row r="271" spans="1:10">
      <c r="A271" s="82"/>
      <c r="B271" s="82" t="s">
        <v>505</v>
      </c>
      <c r="C271" t="s">
        <v>506</v>
      </c>
      <c r="D271">
        <v>1</v>
      </c>
      <c r="G271">
        <v>35</v>
      </c>
      <c r="H271">
        <v>32</v>
      </c>
      <c r="I271">
        <v>36</v>
      </c>
    </row>
    <row r="272" spans="1:10">
      <c r="A272" s="82"/>
      <c r="B272" s="82" t="s">
        <v>507</v>
      </c>
      <c r="C272" t="s">
        <v>508</v>
      </c>
      <c r="D272">
        <v>1</v>
      </c>
      <c r="J272">
        <v>34</v>
      </c>
    </row>
    <row r="273" spans="1:10">
      <c r="A273" s="82"/>
      <c r="B273" s="82" t="s">
        <v>509</v>
      </c>
      <c r="C273" t="s">
        <v>510</v>
      </c>
      <c r="D273">
        <v>1</v>
      </c>
      <c r="E273">
        <v>6</v>
      </c>
      <c r="F273">
        <v>15</v>
      </c>
      <c r="G273">
        <v>11</v>
      </c>
      <c r="H273">
        <v>16</v>
      </c>
      <c r="I273">
        <v>13</v>
      </c>
    </row>
    <row r="274" spans="1:10">
      <c r="A274" s="82"/>
      <c r="B274" s="82" t="s">
        <v>511</v>
      </c>
      <c r="C274" t="s">
        <v>272</v>
      </c>
      <c r="D274">
        <v>1</v>
      </c>
      <c r="H274">
        <v>20</v>
      </c>
      <c r="J274">
        <v>25</v>
      </c>
    </row>
    <row r="275" spans="1:10">
      <c r="A275" s="82"/>
      <c r="B275" s="82" t="s">
        <v>512</v>
      </c>
      <c r="C275" t="s">
        <v>513</v>
      </c>
      <c r="D275">
        <v>1</v>
      </c>
      <c r="E275">
        <v>26</v>
      </c>
    </row>
    <row r="276" spans="1:10">
      <c r="A276" s="82"/>
      <c r="B276" s="82" t="s">
        <v>514</v>
      </c>
      <c r="C276" t="s">
        <v>292</v>
      </c>
      <c r="D276">
        <v>1</v>
      </c>
      <c r="J276">
        <v>6</v>
      </c>
    </row>
    <row r="277" spans="1:10">
      <c r="A277" s="82"/>
      <c r="B277" s="82" t="s">
        <v>515</v>
      </c>
      <c r="C277" t="s">
        <v>309</v>
      </c>
      <c r="D277">
        <v>1</v>
      </c>
      <c r="F277">
        <v>0</v>
      </c>
      <c r="G277">
        <v>2</v>
      </c>
      <c r="H277">
        <v>3</v>
      </c>
      <c r="I277">
        <v>2</v>
      </c>
      <c r="J277">
        <v>1</v>
      </c>
    </row>
    <row r="278" spans="1:10">
      <c r="A278" s="82"/>
      <c r="B278" s="82" t="s">
        <v>516</v>
      </c>
      <c r="C278" t="s">
        <v>311</v>
      </c>
      <c r="D278">
        <v>1</v>
      </c>
      <c r="F278">
        <v>0</v>
      </c>
      <c r="G278">
        <v>0</v>
      </c>
      <c r="H278">
        <v>1</v>
      </c>
      <c r="I278">
        <v>1</v>
      </c>
      <c r="J278">
        <v>1</v>
      </c>
    </row>
    <row r="279" spans="1:10">
      <c r="A279" s="82"/>
      <c r="B279" s="82" t="s">
        <v>517</v>
      </c>
      <c r="C279" t="s">
        <v>518</v>
      </c>
      <c r="D279">
        <v>30</v>
      </c>
      <c r="E279">
        <v>7</v>
      </c>
      <c r="F279">
        <v>5</v>
      </c>
      <c r="G279">
        <v>3</v>
      </c>
      <c r="H279">
        <v>3</v>
      </c>
      <c r="I279">
        <v>3</v>
      </c>
      <c r="J279">
        <v>4</v>
      </c>
    </row>
    <row r="280" spans="1:10">
      <c r="A280" s="82"/>
      <c r="B280" s="82" t="s">
        <v>519</v>
      </c>
      <c r="C280" t="s">
        <v>520</v>
      </c>
      <c r="D280">
        <v>30</v>
      </c>
      <c r="E280">
        <v>2</v>
      </c>
      <c r="F280">
        <v>1</v>
      </c>
      <c r="G280">
        <v>0</v>
      </c>
      <c r="H280">
        <v>1</v>
      </c>
      <c r="I280">
        <v>5</v>
      </c>
      <c r="J280">
        <v>3</v>
      </c>
    </row>
    <row r="281" spans="1:10">
      <c r="A281" s="82"/>
      <c r="B281" s="82" t="s">
        <v>521</v>
      </c>
      <c r="C281" t="s">
        <v>305</v>
      </c>
      <c r="D281">
        <v>30</v>
      </c>
      <c r="E281">
        <v>7</v>
      </c>
      <c r="F281">
        <v>1</v>
      </c>
      <c r="G281">
        <v>5</v>
      </c>
      <c r="H281">
        <v>8</v>
      </c>
      <c r="I281">
        <v>2</v>
      </c>
      <c r="J281">
        <v>6</v>
      </c>
    </row>
    <row r="282" spans="1:10">
      <c r="A282" s="82"/>
      <c r="B282" s="82" t="s">
        <v>522</v>
      </c>
      <c r="C282" t="s">
        <v>307</v>
      </c>
      <c r="D282">
        <v>30</v>
      </c>
      <c r="E282">
        <v>0</v>
      </c>
      <c r="F282">
        <v>3</v>
      </c>
      <c r="G282">
        <v>1</v>
      </c>
      <c r="H282">
        <v>0</v>
      </c>
      <c r="I282">
        <v>1</v>
      </c>
      <c r="J282">
        <v>2</v>
      </c>
    </row>
    <row r="283" spans="1:10">
      <c r="A283" s="82"/>
      <c r="B283" s="82" t="s">
        <v>523</v>
      </c>
      <c r="C283" t="s">
        <v>301</v>
      </c>
      <c r="D283">
        <v>1</v>
      </c>
      <c r="E283">
        <v>4</v>
      </c>
    </row>
    <row r="284" spans="1:10">
      <c r="A284" s="82"/>
      <c r="B284" s="82"/>
      <c r="D284">
        <v>2</v>
      </c>
      <c r="E284">
        <v>0</v>
      </c>
    </row>
    <row r="285" spans="1:10">
      <c r="A285" s="82"/>
      <c r="B285" s="82"/>
      <c r="D285">
        <v>30</v>
      </c>
      <c r="F285">
        <v>3</v>
      </c>
      <c r="G285">
        <v>4</v>
      </c>
      <c r="H285">
        <v>6</v>
      </c>
      <c r="I285">
        <v>3</v>
      </c>
      <c r="J285">
        <v>4</v>
      </c>
    </row>
    <row r="286" spans="1:10">
      <c r="A286" s="82"/>
      <c r="B286" s="82" t="s">
        <v>524</v>
      </c>
      <c r="C286" t="s">
        <v>303</v>
      </c>
      <c r="D286">
        <v>1</v>
      </c>
      <c r="E286">
        <v>0</v>
      </c>
    </row>
    <row r="287" spans="1:10">
      <c r="A287" s="82"/>
      <c r="B287" s="82"/>
      <c r="D287">
        <v>2</v>
      </c>
      <c r="E287">
        <v>0</v>
      </c>
    </row>
    <row r="288" spans="1:10">
      <c r="A288" s="82"/>
      <c r="B288" s="82"/>
      <c r="D288">
        <v>30</v>
      </c>
      <c r="F288">
        <v>2</v>
      </c>
      <c r="G288">
        <v>0</v>
      </c>
      <c r="H288">
        <v>3</v>
      </c>
      <c r="I288">
        <v>0</v>
      </c>
      <c r="J288">
        <v>1</v>
      </c>
    </row>
    <row r="289" spans="1:12">
      <c r="A289" s="82"/>
      <c r="B289" s="82" t="s">
        <v>525</v>
      </c>
      <c r="C289" t="s">
        <v>526</v>
      </c>
      <c r="D289">
        <v>1</v>
      </c>
      <c r="E289">
        <v>14</v>
      </c>
    </row>
    <row r="290" spans="1:12">
      <c r="A290" s="82"/>
      <c r="B290" s="82" t="s">
        <v>527</v>
      </c>
      <c r="C290" t="s">
        <v>528</v>
      </c>
      <c r="D290">
        <v>1</v>
      </c>
      <c r="F290">
        <v>8</v>
      </c>
    </row>
    <row r="291" spans="1:12">
      <c r="A291" s="82"/>
      <c r="B291" s="82" t="s">
        <v>529</v>
      </c>
      <c r="C291" t="s">
        <v>530</v>
      </c>
      <c r="D291">
        <v>1</v>
      </c>
      <c r="E291">
        <v>13</v>
      </c>
    </row>
    <row r="292" spans="1:12">
      <c r="A292" s="82"/>
      <c r="B292" s="82" t="s">
        <v>531</v>
      </c>
      <c r="C292" t="s">
        <v>245</v>
      </c>
      <c r="D292">
        <v>1</v>
      </c>
      <c r="G292">
        <v>9</v>
      </c>
      <c r="H292">
        <v>10</v>
      </c>
      <c r="I292">
        <v>10</v>
      </c>
      <c r="J292">
        <v>8</v>
      </c>
    </row>
    <row r="293" spans="1:12">
      <c r="A293" s="82"/>
      <c r="B293" s="82" t="s">
        <v>532</v>
      </c>
      <c r="C293" t="s">
        <v>317</v>
      </c>
      <c r="D293">
        <v>1</v>
      </c>
      <c r="H293">
        <v>22</v>
      </c>
    </row>
    <row r="294" spans="1:12">
      <c r="A294" s="82"/>
      <c r="B294" s="82" t="s">
        <v>533</v>
      </c>
      <c r="C294" t="s">
        <v>534</v>
      </c>
      <c r="D294">
        <v>1</v>
      </c>
      <c r="I294">
        <v>7</v>
      </c>
    </row>
    <row r="295" spans="1:12">
      <c r="A295" s="82"/>
      <c r="B295" s="82" t="s">
        <v>535</v>
      </c>
      <c r="C295" t="s">
        <v>513</v>
      </c>
      <c r="D295">
        <v>1</v>
      </c>
      <c r="G295">
        <v>25</v>
      </c>
      <c r="I295">
        <v>12</v>
      </c>
      <c r="J295">
        <v>15</v>
      </c>
    </row>
    <row r="296" spans="1:12">
      <c r="A296" s="82"/>
      <c r="B296" s="82" t="s">
        <v>536</v>
      </c>
      <c r="C296" t="s">
        <v>319</v>
      </c>
      <c r="D296">
        <v>1</v>
      </c>
      <c r="E296">
        <v>1</v>
      </c>
      <c r="F296">
        <v>6</v>
      </c>
      <c r="G296">
        <v>7</v>
      </c>
      <c r="H296">
        <v>5</v>
      </c>
      <c r="I296">
        <v>5</v>
      </c>
      <c r="J296">
        <v>0</v>
      </c>
    </row>
    <row r="297" spans="1:12">
      <c r="A297" s="82"/>
      <c r="B297" s="82" t="s">
        <v>537</v>
      </c>
      <c r="C297" s="85"/>
      <c r="D297">
        <v>1</v>
      </c>
      <c r="F297">
        <v>0</v>
      </c>
      <c r="G297">
        <v>0</v>
      </c>
      <c r="H297">
        <v>0</v>
      </c>
      <c r="I297">
        <v>0</v>
      </c>
      <c r="J297">
        <v>0</v>
      </c>
    </row>
    <row r="298" spans="1:12">
      <c r="A298" s="82"/>
      <c r="B298" s="82" t="s">
        <v>538</v>
      </c>
      <c r="C298" t="s">
        <v>539</v>
      </c>
      <c r="D298">
        <v>1</v>
      </c>
      <c r="E298">
        <v>19</v>
      </c>
      <c r="F298">
        <v>16</v>
      </c>
    </row>
    <row r="299" spans="1:12">
      <c r="A299" s="82"/>
      <c r="B299" s="82" t="s">
        <v>540</v>
      </c>
      <c r="C299" t="s">
        <v>541</v>
      </c>
      <c r="D299">
        <v>1</v>
      </c>
      <c r="E299">
        <v>17</v>
      </c>
      <c r="F299">
        <v>17</v>
      </c>
      <c r="G299">
        <v>16</v>
      </c>
      <c r="H299">
        <v>16</v>
      </c>
      <c r="I299">
        <v>20</v>
      </c>
      <c r="J299">
        <v>21</v>
      </c>
      <c r="K299">
        <v>18</v>
      </c>
      <c r="L299">
        <v>21</v>
      </c>
    </row>
    <row r="300" spans="1:12">
      <c r="A300" s="82"/>
      <c r="B300" s="82"/>
      <c r="D300">
        <v>2</v>
      </c>
      <c r="E300">
        <v>17</v>
      </c>
      <c r="F300">
        <v>20</v>
      </c>
      <c r="G300">
        <v>16</v>
      </c>
      <c r="H300">
        <v>18</v>
      </c>
      <c r="I300">
        <v>19</v>
      </c>
      <c r="J300">
        <v>20</v>
      </c>
      <c r="K300">
        <v>18</v>
      </c>
      <c r="L300">
        <v>20</v>
      </c>
    </row>
    <row r="301" spans="1:12">
      <c r="A301" s="82"/>
      <c r="B301" s="82"/>
      <c r="D301">
        <v>3</v>
      </c>
      <c r="E301">
        <v>15</v>
      </c>
      <c r="F301">
        <v>15</v>
      </c>
      <c r="G301">
        <v>17</v>
      </c>
      <c r="H301">
        <v>15</v>
      </c>
      <c r="I301">
        <v>17</v>
      </c>
      <c r="J301">
        <v>17</v>
      </c>
      <c r="K301">
        <v>19</v>
      </c>
      <c r="L301">
        <v>21</v>
      </c>
    </row>
    <row r="302" spans="1:12">
      <c r="A302" s="82"/>
      <c r="B302" s="82"/>
      <c r="D302">
        <v>4</v>
      </c>
      <c r="E302">
        <v>18</v>
      </c>
      <c r="F302">
        <v>14</v>
      </c>
      <c r="H302">
        <v>17</v>
      </c>
      <c r="I302">
        <v>17</v>
      </c>
      <c r="J302">
        <v>17</v>
      </c>
      <c r="K302">
        <v>20</v>
      </c>
      <c r="L302">
        <v>18</v>
      </c>
    </row>
    <row r="303" spans="1:12">
      <c r="A303" s="82"/>
      <c r="B303" s="82" t="s">
        <v>542</v>
      </c>
      <c r="C303" t="s">
        <v>543</v>
      </c>
      <c r="D303">
        <v>1</v>
      </c>
      <c r="E303">
        <v>144</v>
      </c>
      <c r="F303">
        <v>130</v>
      </c>
      <c r="G303">
        <v>117</v>
      </c>
      <c r="H303">
        <v>154</v>
      </c>
      <c r="I303">
        <v>71</v>
      </c>
      <c r="J303">
        <v>106</v>
      </c>
      <c r="K303">
        <v>120</v>
      </c>
      <c r="L303">
        <v>114</v>
      </c>
    </row>
    <row r="304" spans="1:12">
      <c r="A304" s="82"/>
      <c r="B304" s="82" t="s">
        <v>544</v>
      </c>
      <c r="C304" t="s">
        <v>545</v>
      </c>
      <c r="D304">
        <v>1</v>
      </c>
      <c r="E304">
        <v>19</v>
      </c>
      <c r="F304">
        <v>18</v>
      </c>
      <c r="G304">
        <v>18</v>
      </c>
    </row>
    <row r="305" spans="1:12">
      <c r="A305" s="82"/>
      <c r="B305" s="82"/>
      <c r="D305">
        <v>2</v>
      </c>
      <c r="E305">
        <v>16</v>
      </c>
      <c r="F305">
        <v>20</v>
      </c>
      <c r="G305">
        <v>16</v>
      </c>
    </row>
    <row r="306" spans="1:12">
      <c r="A306" s="82"/>
      <c r="B306" s="82" t="s">
        <v>546</v>
      </c>
      <c r="C306" t="s">
        <v>547</v>
      </c>
      <c r="D306">
        <v>1</v>
      </c>
      <c r="E306">
        <v>18</v>
      </c>
      <c r="F306">
        <v>21</v>
      </c>
      <c r="G306">
        <v>18</v>
      </c>
    </row>
    <row r="307" spans="1:12">
      <c r="A307" s="82"/>
      <c r="B307" s="82"/>
      <c r="D307">
        <v>2</v>
      </c>
      <c r="G307">
        <v>19</v>
      </c>
    </row>
    <row r="308" spans="1:12">
      <c r="A308" s="82"/>
      <c r="B308" s="82" t="s">
        <v>548</v>
      </c>
      <c r="C308" t="s">
        <v>547</v>
      </c>
      <c r="D308">
        <v>1</v>
      </c>
      <c r="H308">
        <v>22</v>
      </c>
      <c r="I308">
        <v>16</v>
      </c>
      <c r="J308">
        <v>22</v>
      </c>
      <c r="K308">
        <v>23</v>
      </c>
      <c r="L308">
        <v>22</v>
      </c>
    </row>
    <row r="309" spans="1:12">
      <c r="A309" s="82"/>
      <c r="B309" s="82"/>
      <c r="D309">
        <v>2</v>
      </c>
      <c r="H309">
        <v>19</v>
      </c>
      <c r="I309">
        <v>19</v>
      </c>
    </row>
    <row r="310" spans="1:12">
      <c r="A310" s="82"/>
      <c r="B310" s="82" t="s">
        <v>549</v>
      </c>
      <c r="C310" t="s">
        <v>550</v>
      </c>
      <c r="D310">
        <v>1</v>
      </c>
      <c r="H310">
        <v>14</v>
      </c>
      <c r="I310">
        <v>8</v>
      </c>
      <c r="J310">
        <v>15</v>
      </c>
      <c r="K310">
        <v>20</v>
      </c>
      <c r="L310">
        <v>22</v>
      </c>
    </row>
    <row r="311" spans="1:12">
      <c r="A311" s="82"/>
      <c r="B311" s="82" t="s">
        <v>551</v>
      </c>
      <c r="C311" t="s">
        <v>539</v>
      </c>
      <c r="D311">
        <v>1</v>
      </c>
      <c r="H311">
        <v>12</v>
      </c>
      <c r="I311">
        <v>8</v>
      </c>
      <c r="J311">
        <v>20</v>
      </c>
      <c r="L311">
        <v>12</v>
      </c>
    </row>
    <row r="312" spans="1:12">
      <c r="A312" s="82"/>
      <c r="B312" s="82" t="s">
        <v>552</v>
      </c>
      <c r="C312" t="s">
        <v>553</v>
      </c>
      <c r="D312">
        <v>1</v>
      </c>
      <c r="E312">
        <v>17</v>
      </c>
      <c r="F312">
        <v>6</v>
      </c>
      <c r="G312">
        <v>12</v>
      </c>
      <c r="H312">
        <v>7</v>
      </c>
      <c r="K312">
        <v>13</v>
      </c>
      <c r="L312">
        <v>7</v>
      </c>
    </row>
    <row r="313" spans="1:12">
      <c r="A313" s="82"/>
      <c r="B313" s="82" t="s">
        <v>554</v>
      </c>
      <c r="C313" t="s">
        <v>555</v>
      </c>
      <c r="D313">
        <v>1</v>
      </c>
      <c r="E313">
        <v>9</v>
      </c>
      <c r="G313">
        <v>11</v>
      </c>
    </row>
    <row r="314" spans="1:12">
      <c r="A314" s="82"/>
      <c r="B314" s="82" t="s">
        <v>556</v>
      </c>
      <c r="C314" t="s">
        <v>557</v>
      </c>
      <c r="D314">
        <v>1</v>
      </c>
      <c r="G314">
        <v>10</v>
      </c>
    </row>
    <row r="315" spans="1:12">
      <c r="A315" s="82"/>
      <c r="B315" s="82" t="s">
        <v>558</v>
      </c>
      <c r="C315" t="s">
        <v>545</v>
      </c>
      <c r="D315">
        <v>1</v>
      </c>
      <c r="H315">
        <v>12</v>
      </c>
      <c r="J315">
        <v>22</v>
      </c>
      <c r="K315">
        <v>9</v>
      </c>
    </row>
    <row r="316" spans="1:12">
      <c r="A316" s="82"/>
      <c r="B316" s="82"/>
      <c r="D316">
        <v>2</v>
      </c>
      <c r="I316">
        <v>13</v>
      </c>
    </row>
    <row r="317" spans="1:12">
      <c r="A317" s="82"/>
      <c r="B317" s="82" t="s">
        <v>559</v>
      </c>
      <c r="C317" t="s">
        <v>560</v>
      </c>
      <c r="D317">
        <v>1</v>
      </c>
      <c r="G317">
        <v>20</v>
      </c>
    </row>
    <row r="318" spans="1:12">
      <c r="A318" s="82"/>
      <c r="B318" s="82" t="s">
        <v>561</v>
      </c>
      <c r="C318" t="s">
        <v>562</v>
      </c>
      <c r="D318">
        <v>1</v>
      </c>
      <c r="I318">
        <v>20</v>
      </c>
      <c r="K318">
        <v>9</v>
      </c>
      <c r="L318">
        <v>18</v>
      </c>
    </row>
    <row r="319" spans="1:12">
      <c r="A319" s="82"/>
      <c r="B319" s="82" t="s">
        <v>563</v>
      </c>
      <c r="C319" t="s">
        <v>564</v>
      </c>
      <c r="D319">
        <v>1</v>
      </c>
      <c r="E319">
        <v>20</v>
      </c>
      <c r="F319">
        <v>21</v>
      </c>
      <c r="G319">
        <v>20</v>
      </c>
      <c r="H319">
        <v>15</v>
      </c>
      <c r="I319">
        <v>3</v>
      </c>
      <c r="J319">
        <v>14</v>
      </c>
      <c r="L319">
        <v>24</v>
      </c>
    </row>
    <row r="320" spans="1:12">
      <c r="A320" s="82"/>
      <c r="B320" s="82" t="s">
        <v>565</v>
      </c>
      <c r="C320" t="s">
        <v>566</v>
      </c>
      <c r="D320">
        <v>1</v>
      </c>
      <c r="E320">
        <v>12</v>
      </c>
      <c r="F320">
        <v>16</v>
      </c>
      <c r="H320">
        <v>16</v>
      </c>
      <c r="I320">
        <v>5</v>
      </c>
      <c r="J320">
        <v>19</v>
      </c>
      <c r="K320">
        <v>20</v>
      </c>
      <c r="L320">
        <v>13</v>
      </c>
    </row>
    <row r="321" spans="1:12">
      <c r="A321" s="82"/>
      <c r="B321" s="82" t="s">
        <v>567</v>
      </c>
      <c r="C321" t="s">
        <v>568</v>
      </c>
      <c r="D321">
        <v>1</v>
      </c>
      <c r="E321">
        <v>10</v>
      </c>
      <c r="G321">
        <v>11</v>
      </c>
      <c r="H321">
        <v>9</v>
      </c>
      <c r="I321">
        <v>5</v>
      </c>
      <c r="J321">
        <v>0</v>
      </c>
      <c r="K321">
        <v>8</v>
      </c>
      <c r="L321">
        <v>2</v>
      </c>
    </row>
    <row r="322" spans="1:12">
      <c r="A322" s="82"/>
      <c r="B322" s="82" t="s">
        <v>569</v>
      </c>
      <c r="C322" t="s">
        <v>570</v>
      </c>
      <c r="D322">
        <v>1</v>
      </c>
      <c r="E322">
        <v>13</v>
      </c>
      <c r="H322">
        <v>21</v>
      </c>
      <c r="I322">
        <v>18</v>
      </c>
      <c r="J322">
        <v>23</v>
      </c>
      <c r="K322">
        <v>24</v>
      </c>
      <c r="L322">
        <v>18</v>
      </c>
    </row>
    <row r="323" spans="1:12">
      <c r="A323" s="82"/>
      <c r="B323" s="82" t="s">
        <v>571</v>
      </c>
      <c r="C323" t="s">
        <v>572</v>
      </c>
      <c r="D323">
        <v>1</v>
      </c>
      <c r="H323">
        <v>11</v>
      </c>
      <c r="J323">
        <v>18</v>
      </c>
      <c r="L323">
        <v>21</v>
      </c>
    </row>
    <row r="324" spans="1:12">
      <c r="A324" s="82"/>
      <c r="B324" s="82"/>
      <c r="D324">
        <v>2</v>
      </c>
      <c r="L324">
        <v>19</v>
      </c>
    </row>
    <row r="325" spans="1:12">
      <c r="A325" s="82"/>
      <c r="B325" s="82" t="s">
        <v>573</v>
      </c>
      <c r="C325" t="s">
        <v>574</v>
      </c>
      <c r="D325">
        <v>1</v>
      </c>
      <c r="E325">
        <v>12</v>
      </c>
      <c r="F325">
        <v>20</v>
      </c>
      <c r="G325">
        <v>12</v>
      </c>
      <c r="H325">
        <v>13</v>
      </c>
      <c r="I325">
        <v>16</v>
      </c>
      <c r="J325">
        <v>15</v>
      </c>
      <c r="K325">
        <v>16</v>
      </c>
      <c r="L325">
        <v>24</v>
      </c>
    </row>
    <row r="326" spans="1:12">
      <c r="A326" s="82"/>
      <c r="B326" s="82" t="s">
        <v>575</v>
      </c>
      <c r="C326" t="s">
        <v>576</v>
      </c>
      <c r="D326">
        <v>1</v>
      </c>
      <c r="G326">
        <v>7</v>
      </c>
    </row>
    <row r="327" spans="1:12">
      <c r="A327" s="82"/>
      <c r="B327" s="82" t="s">
        <v>577</v>
      </c>
      <c r="C327" t="s">
        <v>578</v>
      </c>
      <c r="D327">
        <v>1</v>
      </c>
      <c r="F327">
        <v>7</v>
      </c>
      <c r="H327">
        <v>7</v>
      </c>
    </row>
    <row r="328" spans="1:12">
      <c r="A328" s="82"/>
      <c r="B328" s="82" t="s">
        <v>579</v>
      </c>
      <c r="C328" t="s">
        <v>580</v>
      </c>
      <c r="D328">
        <v>1</v>
      </c>
      <c r="K328">
        <v>8</v>
      </c>
    </row>
    <row r="329" spans="1:12">
      <c r="A329" s="82"/>
      <c r="B329" s="82" t="s">
        <v>581</v>
      </c>
      <c r="C329" t="s">
        <v>582</v>
      </c>
      <c r="D329">
        <v>1</v>
      </c>
      <c r="J329">
        <v>13</v>
      </c>
      <c r="K329">
        <v>14</v>
      </c>
    </row>
    <row r="330" spans="1:12">
      <c r="A330" s="82"/>
      <c r="B330" s="82" t="s">
        <v>583</v>
      </c>
      <c r="C330" t="s">
        <v>584</v>
      </c>
      <c r="D330">
        <v>1</v>
      </c>
      <c r="E330">
        <v>14</v>
      </c>
      <c r="F330">
        <v>12</v>
      </c>
      <c r="G330">
        <v>21</v>
      </c>
      <c r="H330">
        <v>7</v>
      </c>
      <c r="I330">
        <v>9</v>
      </c>
      <c r="J330">
        <v>16</v>
      </c>
      <c r="K330">
        <v>17</v>
      </c>
      <c r="L330">
        <v>16</v>
      </c>
    </row>
    <row r="331" spans="1:12">
      <c r="A331" s="82"/>
      <c r="B331" s="82" t="s">
        <v>585</v>
      </c>
      <c r="C331" t="s">
        <v>586</v>
      </c>
      <c r="D331">
        <v>1</v>
      </c>
      <c r="G331">
        <v>13</v>
      </c>
      <c r="J331">
        <v>0</v>
      </c>
      <c r="K331">
        <v>18</v>
      </c>
    </row>
    <row r="332" spans="1:12">
      <c r="A332" s="82"/>
      <c r="B332" s="82" t="s">
        <v>587</v>
      </c>
      <c r="C332" t="s">
        <v>588</v>
      </c>
      <c r="D332">
        <v>1</v>
      </c>
      <c r="E332">
        <v>10</v>
      </c>
      <c r="G332">
        <v>23</v>
      </c>
      <c r="H332">
        <v>11</v>
      </c>
      <c r="I332">
        <v>20</v>
      </c>
      <c r="K332">
        <v>19</v>
      </c>
      <c r="L332">
        <v>23</v>
      </c>
    </row>
    <row r="333" spans="1:12">
      <c r="A333" s="82"/>
      <c r="B333" s="82" t="s">
        <v>589</v>
      </c>
      <c r="C333" t="s">
        <v>590</v>
      </c>
      <c r="D333">
        <v>1</v>
      </c>
      <c r="E333">
        <v>18</v>
      </c>
      <c r="H333">
        <v>9</v>
      </c>
      <c r="L333">
        <v>15</v>
      </c>
    </row>
    <row r="334" spans="1:12">
      <c r="A334" s="82"/>
      <c r="B334" s="82" t="s">
        <v>591</v>
      </c>
      <c r="C334" t="s">
        <v>592</v>
      </c>
      <c r="D334">
        <v>1</v>
      </c>
      <c r="F334">
        <v>21</v>
      </c>
      <c r="G334">
        <v>16</v>
      </c>
      <c r="H334">
        <v>13</v>
      </c>
      <c r="I334">
        <v>17</v>
      </c>
      <c r="K334">
        <v>13</v>
      </c>
      <c r="L334">
        <v>13</v>
      </c>
    </row>
    <row r="335" spans="1:12">
      <c r="A335" s="82"/>
      <c r="B335" s="82" t="s">
        <v>593</v>
      </c>
      <c r="C335" t="s">
        <v>594</v>
      </c>
      <c r="D335">
        <v>1</v>
      </c>
      <c r="E335">
        <v>9</v>
      </c>
    </row>
    <row r="336" spans="1:12">
      <c r="A336" s="82"/>
      <c r="B336" s="82" t="s">
        <v>595</v>
      </c>
      <c r="C336" t="s">
        <v>596</v>
      </c>
      <c r="D336">
        <v>1</v>
      </c>
      <c r="E336">
        <v>15</v>
      </c>
      <c r="F336">
        <v>19</v>
      </c>
      <c r="G336">
        <v>19</v>
      </c>
      <c r="H336">
        <v>12</v>
      </c>
      <c r="I336">
        <v>14</v>
      </c>
    </row>
    <row r="337" spans="1:12">
      <c r="A337" s="82"/>
      <c r="B337" s="82" t="s">
        <v>597</v>
      </c>
      <c r="C337" t="s">
        <v>598</v>
      </c>
      <c r="D337">
        <v>1</v>
      </c>
      <c r="E337">
        <v>3</v>
      </c>
    </row>
    <row r="338" spans="1:12">
      <c r="A338" s="82"/>
      <c r="B338" s="82" t="s">
        <v>599</v>
      </c>
      <c r="C338" t="s">
        <v>555</v>
      </c>
      <c r="D338">
        <v>1</v>
      </c>
      <c r="I338">
        <v>14</v>
      </c>
      <c r="L338">
        <v>18</v>
      </c>
    </row>
    <row r="339" spans="1:12">
      <c r="A339" s="82"/>
      <c r="B339" s="82" t="s">
        <v>600</v>
      </c>
      <c r="C339" t="s">
        <v>601</v>
      </c>
      <c r="D339">
        <v>1</v>
      </c>
      <c r="J339">
        <v>22</v>
      </c>
      <c r="K339">
        <v>21</v>
      </c>
    </row>
    <row r="340" spans="1:12">
      <c r="A340" s="82"/>
      <c r="B340" s="82" t="s">
        <v>602</v>
      </c>
      <c r="C340" t="s">
        <v>560</v>
      </c>
      <c r="D340">
        <v>1</v>
      </c>
      <c r="L340">
        <v>20</v>
      </c>
    </row>
    <row r="341" spans="1:12">
      <c r="A341" s="82"/>
      <c r="B341" s="82" t="s">
        <v>603</v>
      </c>
      <c r="C341" t="s">
        <v>604</v>
      </c>
      <c r="D341">
        <v>1</v>
      </c>
      <c r="E341">
        <v>14</v>
      </c>
      <c r="F341">
        <v>9</v>
      </c>
      <c r="H341">
        <v>15</v>
      </c>
      <c r="I341">
        <v>11</v>
      </c>
      <c r="J341">
        <v>14</v>
      </c>
    </row>
    <row r="342" spans="1:12">
      <c r="A342" s="82"/>
      <c r="B342" s="82" t="s">
        <v>605</v>
      </c>
      <c r="C342" t="s">
        <v>606</v>
      </c>
      <c r="D342">
        <v>1</v>
      </c>
      <c r="K342">
        <v>10</v>
      </c>
      <c r="L342">
        <v>11</v>
      </c>
    </row>
    <row r="343" spans="1:12">
      <c r="A343" s="82"/>
      <c r="B343" s="82" t="s">
        <v>607</v>
      </c>
      <c r="C343" t="s">
        <v>608</v>
      </c>
      <c r="D343">
        <v>1</v>
      </c>
      <c r="J343">
        <v>18</v>
      </c>
      <c r="K343">
        <v>12</v>
      </c>
    </row>
    <row r="344" spans="1:12">
      <c r="A344" s="82"/>
      <c r="B344" s="82" t="s">
        <v>609</v>
      </c>
      <c r="C344" t="s">
        <v>610</v>
      </c>
      <c r="D344">
        <v>1</v>
      </c>
      <c r="E344">
        <v>18</v>
      </c>
      <c r="F344">
        <v>18</v>
      </c>
      <c r="G344">
        <v>21</v>
      </c>
      <c r="H344">
        <v>20</v>
      </c>
      <c r="I344">
        <v>9</v>
      </c>
    </row>
    <row r="345" spans="1:12">
      <c r="A345" s="82"/>
      <c r="B345" s="82" t="s">
        <v>611</v>
      </c>
      <c r="C345" t="s">
        <v>612</v>
      </c>
      <c r="D345">
        <v>1</v>
      </c>
      <c r="G345">
        <v>2</v>
      </c>
      <c r="H345">
        <v>0</v>
      </c>
      <c r="I345">
        <v>1</v>
      </c>
      <c r="J345">
        <v>1</v>
      </c>
    </row>
    <row r="346" spans="1:12">
      <c r="A346" s="83"/>
      <c r="B346" s="82"/>
      <c r="D346">
        <v>2</v>
      </c>
      <c r="H346">
        <v>1</v>
      </c>
    </row>
    <row r="347" spans="1:12">
      <c r="A347" s="82" t="s">
        <v>613</v>
      </c>
    </row>
    <row r="348" spans="1:12">
      <c r="A348" s="84" t="s">
        <v>120</v>
      </c>
      <c r="B348" s="84" t="s">
        <v>121</v>
      </c>
      <c r="C348" s="84" t="s">
        <v>122</v>
      </c>
      <c r="D348" s="84" t="s">
        <v>123</v>
      </c>
      <c r="E348" s="84">
        <v>20151</v>
      </c>
      <c r="F348" s="84">
        <v>20161</v>
      </c>
      <c r="G348" s="84">
        <v>20171</v>
      </c>
      <c r="H348" s="84">
        <v>20181</v>
      </c>
      <c r="I348" s="84">
        <v>20191</v>
      </c>
      <c r="J348" s="84">
        <v>20201</v>
      </c>
      <c r="K348" s="84">
        <v>20211</v>
      </c>
      <c r="L348" s="84">
        <v>20221</v>
      </c>
    </row>
    <row r="349" spans="1:12">
      <c r="A349" s="82" t="s">
        <v>124</v>
      </c>
      <c r="B349" s="82" t="s">
        <v>125</v>
      </c>
      <c r="C349" t="s">
        <v>126</v>
      </c>
      <c r="D349">
        <v>1</v>
      </c>
      <c r="E349">
        <v>226</v>
      </c>
      <c r="F349">
        <v>223</v>
      </c>
    </row>
    <row r="350" spans="1:12">
      <c r="A350" s="82"/>
      <c r="B350" s="82" t="s">
        <v>614</v>
      </c>
      <c r="C350" t="s">
        <v>615</v>
      </c>
      <c r="D350">
        <v>1</v>
      </c>
      <c r="E350">
        <v>80</v>
      </c>
      <c r="F350">
        <v>56</v>
      </c>
    </row>
    <row r="351" spans="1:12">
      <c r="A351" s="82"/>
      <c r="B351" s="82" t="s">
        <v>127</v>
      </c>
      <c r="C351" t="s">
        <v>128</v>
      </c>
      <c r="D351">
        <v>1</v>
      </c>
      <c r="G351">
        <v>25</v>
      </c>
      <c r="H351">
        <v>23</v>
      </c>
      <c r="I351">
        <v>24</v>
      </c>
      <c r="J351">
        <v>26</v>
      </c>
      <c r="K351">
        <v>79</v>
      </c>
      <c r="L351">
        <v>77</v>
      </c>
    </row>
    <row r="352" spans="1:12">
      <c r="A352" s="82"/>
      <c r="B352" s="82"/>
      <c r="D352">
        <v>2</v>
      </c>
      <c r="G352">
        <v>24</v>
      </c>
      <c r="H352">
        <v>23</v>
      </c>
      <c r="I352">
        <v>25</v>
      </c>
      <c r="J352">
        <v>26</v>
      </c>
      <c r="L352">
        <v>80</v>
      </c>
    </row>
    <row r="353" spans="1:12">
      <c r="A353" s="82"/>
      <c r="B353" s="82"/>
      <c r="D353">
        <v>3</v>
      </c>
      <c r="G353">
        <v>23</v>
      </c>
      <c r="H353">
        <v>27</v>
      </c>
      <c r="I353">
        <v>28</v>
      </c>
      <c r="J353">
        <v>24</v>
      </c>
      <c r="L353">
        <v>81</v>
      </c>
    </row>
    <row r="354" spans="1:12">
      <c r="A354" s="82"/>
      <c r="B354" s="82"/>
      <c r="D354">
        <v>4</v>
      </c>
      <c r="G354">
        <v>25</v>
      </c>
      <c r="H354">
        <v>23</v>
      </c>
      <c r="I354">
        <v>24</v>
      </c>
      <c r="J354">
        <v>26</v>
      </c>
      <c r="K354">
        <v>77</v>
      </c>
      <c r="L354">
        <v>77</v>
      </c>
    </row>
    <row r="355" spans="1:12">
      <c r="A355" s="82"/>
      <c r="B355" s="82"/>
      <c r="D355">
        <v>30</v>
      </c>
      <c r="G355">
        <v>24</v>
      </c>
      <c r="H355">
        <v>25</v>
      </c>
      <c r="I355">
        <v>25</v>
      </c>
      <c r="J355">
        <v>27</v>
      </c>
      <c r="K355">
        <v>76</v>
      </c>
      <c r="L355">
        <v>0</v>
      </c>
    </row>
    <row r="356" spans="1:12">
      <c r="A356" s="82"/>
      <c r="B356" s="82"/>
      <c r="D356">
        <v>31</v>
      </c>
      <c r="H356">
        <v>24</v>
      </c>
      <c r="I356">
        <v>24</v>
      </c>
      <c r="J356">
        <v>27</v>
      </c>
      <c r="K356">
        <v>76</v>
      </c>
      <c r="L356">
        <v>0</v>
      </c>
    </row>
    <row r="357" spans="1:12">
      <c r="A357" s="82"/>
      <c r="B357" s="82" t="s">
        <v>616</v>
      </c>
      <c r="C357" t="s">
        <v>617</v>
      </c>
      <c r="D357">
        <v>1</v>
      </c>
      <c r="G357">
        <v>23</v>
      </c>
      <c r="H357">
        <v>127</v>
      </c>
      <c r="I357">
        <v>126</v>
      </c>
      <c r="J357">
        <v>131</v>
      </c>
      <c r="K357">
        <v>213</v>
      </c>
      <c r="L357">
        <v>157</v>
      </c>
    </row>
    <row r="358" spans="1:12">
      <c r="A358" s="82"/>
      <c r="B358" s="82"/>
      <c r="D358">
        <v>60</v>
      </c>
      <c r="I358">
        <v>44</v>
      </c>
    </row>
    <row r="359" spans="1:12">
      <c r="A359" s="82"/>
      <c r="B359" s="82" t="s">
        <v>129</v>
      </c>
      <c r="C359" t="s">
        <v>130</v>
      </c>
      <c r="D359">
        <v>1</v>
      </c>
      <c r="L359">
        <v>39</v>
      </c>
    </row>
    <row r="360" spans="1:12">
      <c r="A360" s="82"/>
      <c r="B360" s="82" t="s">
        <v>131</v>
      </c>
      <c r="C360" t="s">
        <v>132</v>
      </c>
      <c r="D360">
        <v>1</v>
      </c>
      <c r="E360">
        <v>0</v>
      </c>
      <c r="F360">
        <v>2</v>
      </c>
      <c r="G360">
        <v>1</v>
      </c>
      <c r="H360">
        <v>1</v>
      </c>
      <c r="I360">
        <v>2</v>
      </c>
      <c r="J360">
        <v>0</v>
      </c>
      <c r="K360">
        <v>3</v>
      </c>
    </row>
    <row r="361" spans="1:12">
      <c r="A361" s="82"/>
      <c r="B361" s="82" t="s">
        <v>133</v>
      </c>
      <c r="C361" t="s">
        <v>134</v>
      </c>
      <c r="D361">
        <v>1</v>
      </c>
      <c r="E361">
        <v>2</v>
      </c>
      <c r="F361">
        <v>1</v>
      </c>
      <c r="G361">
        <v>0</v>
      </c>
      <c r="H361">
        <v>1</v>
      </c>
      <c r="I361">
        <v>0</v>
      </c>
      <c r="J361">
        <v>1</v>
      </c>
      <c r="K361">
        <v>5</v>
      </c>
    </row>
    <row r="362" spans="1:12">
      <c r="A362" s="82"/>
      <c r="B362" s="82" t="s">
        <v>135</v>
      </c>
      <c r="C362" t="s">
        <v>136</v>
      </c>
      <c r="D362">
        <v>1</v>
      </c>
      <c r="F362">
        <v>0</v>
      </c>
      <c r="G362">
        <v>1</v>
      </c>
      <c r="H362">
        <v>0</v>
      </c>
      <c r="I362">
        <v>0</v>
      </c>
      <c r="J362">
        <v>0</v>
      </c>
      <c r="K362">
        <v>0</v>
      </c>
    </row>
    <row r="363" spans="1:12">
      <c r="A363" s="82"/>
      <c r="B363" s="82" t="s">
        <v>137</v>
      </c>
      <c r="C363" t="s">
        <v>138</v>
      </c>
      <c r="D363">
        <v>1</v>
      </c>
      <c r="E363">
        <v>0</v>
      </c>
      <c r="F363">
        <v>4</v>
      </c>
      <c r="G363">
        <v>0</v>
      </c>
      <c r="H363">
        <v>0</v>
      </c>
      <c r="I363">
        <v>2</v>
      </c>
      <c r="J363">
        <v>0</v>
      </c>
      <c r="K363">
        <v>0</v>
      </c>
      <c r="L363">
        <v>1</v>
      </c>
    </row>
    <row r="364" spans="1:12">
      <c r="A364" s="82"/>
      <c r="B364" s="82" t="s">
        <v>139</v>
      </c>
      <c r="C364" t="s">
        <v>138</v>
      </c>
      <c r="D364">
        <v>1</v>
      </c>
      <c r="E364">
        <v>0</v>
      </c>
      <c r="F364">
        <v>0</v>
      </c>
      <c r="G364">
        <v>1</v>
      </c>
      <c r="H364">
        <v>0</v>
      </c>
      <c r="I364">
        <v>0</v>
      </c>
      <c r="J364">
        <v>0</v>
      </c>
      <c r="K364">
        <v>0</v>
      </c>
      <c r="L364">
        <v>0</v>
      </c>
    </row>
    <row r="365" spans="1:12">
      <c r="A365" s="82"/>
      <c r="B365" s="82" t="s">
        <v>140</v>
      </c>
      <c r="C365" t="s">
        <v>138</v>
      </c>
      <c r="D365">
        <v>1</v>
      </c>
      <c r="E365">
        <v>0</v>
      </c>
      <c r="F365">
        <v>0</v>
      </c>
      <c r="G365">
        <v>0</v>
      </c>
      <c r="H365">
        <v>0</v>
      </c>
      <c r="I365">
        <v>1</v>
      </c>
      <c r="J365">
        <v>0</v>
      </c>
      <c r="K365">
        <v>0</v>
      </c>
      <c r="L365">
        <v>0</v>
      </c>
    </row>
    <row r="366" spans="1:12">
      <c r="A366" s="82"/>
      <c r="B366" s="82" t="s">
        <v>618</v>
      </c>
      <c r="C366" t="s">
        <v>619</v>
      </c>
      <c r="D366">
        <v>1</v>
      </c>
      <c r="J366">
        <v>12</v>
      </c>
    </row>
    <row r="367" spans="1:12">
      <c r="A367" s="82"/>
      <c r="B367" s="82" t="s">
        <v>143</v>
      </c>
      <c r="C367" t="s">
        <v>144</v>
      </c>
      <c r="D367">
        <v>1</v>
      </c>
      <c r="G367">
        <v>10</v>
      </c>
      <c r="H367">
        <v>7</v>
      </c>
      <c r="I367">
        <v>12</v>
      </c>
    </row>
    <row r="368" spans="1:12">
      <c r="A368" s="82"/>
      <c r="B368" s="82" t="s">
        <v>145</v>
      </c>
      <c r="C368" t="s">
        <v>146</v>
      </c>
      <c r="D368">
        <v>1</v>
      </c>
      <c r="G368">
        <v>5</v>
      </c>
      <c r="H368">
        <v>2</v>
      </c>
      <c r="I368">
        <v>3</v>
      </c>
      <c r="L368">
        <v>2</v>
      </c>
    </row>
    <row r="369" spans="1:12">
      <c r="A369" s="82"/>
      <c r="B369" s="82" t="s">
        <v>147</v>
      </c>
      <c r="C369" t="s">
        <v>148</v>
      </c>
      <c r="D369">
        <v>1</v>
      </c>
      <c r="L369">
        <v>11</v>
      </c>
    </row>
    <row r="370" spans="1:12">
      <c r="A370" s="82"/>
      <c r="B370" s="82" t="s">
        <v>149</v>
      </c>
      <c r="C370" t="s">
        <v>150</v>
      </c>
      <c r="D370">
        <v>1</v>
      </c>
      <c r="F370">
        <v>18</v>
      </c>
      <c r="G370">
        <v>15</v>
      </c>
      <c r="H370">
        <v>10</v>
      </c>
      <c r="I370">
        <v>19</v>
      </c>
      <c r="J370">
        <v>26</v>
      </c>
      <c r="K370">
        <v>0</v>
      </c>
      <c r="L370">
        <v>0</v>
      </c>
    </row>
    <row r="371" spans="1:12">
      <c r="A371" s="82"/>
      <c r="B371" s="82" t="s">
        <v>151</v>
      </c>
      <c r="C371" t="s">
        <v>152</v>
      </c>
      <c r="D371">
        <v>1</v>
      </c>
      <c r="F371">
        <v>2</v>
      </c>
      <c r="G371">
        <v>1</v>
      </c>
      <c r="H371">
        <v>1</v>
      </c>
      <c r="I371">
        <v>2</v>
      </c>
      <c r="J371">
        <v>0</v>
      </c>
      <c r="K371">
        <v>3</v>
      </c>
      <c r="L371">
        <v>0</v>
      </c>
    </row>
    <row r="372" spans="1:12">
      <c r="A372" s="82"/>
      <c r="B372" s="82" t="s">
        <v>153</v>
      </c>
      <c r="C372" t="s">
        <v>154</v>
      </c>
      <c r="D372">
        <v>1</v>
      </c>
      <c r="F372">
        <v>1</v>
      </c>
      <c r="G372">
        <v>0</v>
      </c>
      <c r="H372">
        <v>1</v>
      </c>
      <c r="I372">
        <v>0</v>
      </c>
      <c r="J372">
        <v>1</v>
      </c>
      <c r="K372">
        <v>5</v>
      </c>
      <c r="L372">
        <v>0</v>
      </c>
    </row>
    <row r="373" spans="1:12">
      <c r="A373" s="82"/>
      <c r="B373" s="82" t="s">
        <v>155</v>
      </c>
      <c r="C373" t="s">
        <v>156</v>
      </c>
      <c r="D373">
        <v>1</v>
      </c>
      <c r="F373">
        <v>0</v>
      </c>
      <c r="G373">
        <v>1</v>
      </c>
      <c r="H373">
        <v>0</v>
      </c>
      <c r="I373">
        <v>0</v>
      </c>
      <c r="J373">
        <v>0</v>
      </c>
      <c r="K373">
        <v>0</v>
      </c>
      <c r="L373">
        <v>0</v>
      </c>
    </row>
    <row r="374" spans="1:12">
      <c r="A374" s="82"/>
      <c r="B374" s="82" t="s">
        <v>620</v>
      </c>
      <c r="C374" t="s">
        <v>621</v>
      </c>
      <c r="D374">
        <v>1</v>
      </c>
      <c r="E374">
        <v>56</v>
      </c>
      <c r="F374">
        <v>51</v>
      </c>
      <c r="G374">
        <v>77</v>
      </c>
      <c r="H374">
        <v>58</v>
      </c>
      <c r="I374">
        <v>79</v>
      </c>
      <c r="J374">
        <v>77</v>
      </c>
      <c r="L374">
        <v>69</v>
      </c>
    </row>
    <row r="375" spans="1:12">
      <c r="A375" s="82"/>
      <c r="B375" s="82"/>
      <c r="D375">
        <v>30</v>
      </c>
      <c r="K375">
        <v>86</v>
      </c>
    </row>
    <row r="376" spans="1:12">
      <c r="A376" s="82"/>
      <c r="B376" s="82" t="s">
        <v>161</v>
      </c>
      <c r="C376" t="s">
        <v>162</v>
      </c>
      <c r="D376">
        <v>1</v>
      </c>
      <c r="E376">
        <v>34</v>
      </c>
      <c r="F376">
        <v>38</v>
      </c>
    </row>
    <row r="377" spans="1:12">
      <c r="A377" s="82"/>
      <c r="B377" s="82" t="s">
        <v>163</v>
      </c>
      <c r="C377" t="s">
        <v>164</v>
      </c>
      <c r="D377">
        <v>1</v>
      </c>
      <c r="F377">
        <v>38</v>
      </c>
      <c r="G377">
        <v>30</v>
      </c>
      <c r="H377">
        <v>42</v>
      </c>
      <c r="I377">
        <v>26</v>
      </c>
      <c r="J377">
        <v>31</v>
      </c>
      <c r="K377">
        <v>35</v>
      </c>
      <c r="L377">
        <v>33</v>
      </c>
    </row>
    <row r="378" spans="1:12">
      <c r="A378" s="82"/>
      <c r="B378" s="82" t="s">
        <v>165</v>
      </c>
      <c r="C378" t="s">
        <v>166</v>
      </c>
      <c r="D378">
        <v>1</v>
      </c>
      <c r="E378">
        <v>16</v>
      </c>
      <c r="F378">
        <v>13</v>
      </c>
      <c r="G378">
        <v>12</v>
      </c>
      <c r="H378">
        <v>14</v>
      </c>
    </row>
    <row r="379" spans="1:12">
      <c r="A379" s="82"/>
      <c r="B379" s="82"/>
      <c r="D379">
        <v>2</v>
      </c>
      <c r="E379">
        <v>14</v>
      </c>
      <c r="F379">
        <v>9</v>
      </c>
      <c r="G379">
        <v>16</v>
      </c>
      <c r="H379">
        <v>12</v>
      </c>
    </row>
    <row r="380" spans="1:12">
      <c r="A380" s="82"/>
      <c r="B380" s="82" t="s">
        <v>622</v>
      </c>
      <c r="C380" t="s">
        <v>623</v>
      </c>
      <c r="D380">
        <v>1</v>
      </c>
      <c r="E380">
        <v>18</v>
      </c>
      <c r="F380">
        <v>13</v>
      </c>
      <c r="G380">
        <v>12</v>
      </c>
      <c r="H380">
        <v>15</v>
      </c>
      <c r="I380">
        <v>15</v>
      </c>
      <c r="J380">
        <v>15</v>
      </c>
      <c r="K380">
        <v>19</v>
      </c>
      <c r="L380">
        <v>17</v>
      </c>
    </row>
    <row r="381" spans="1:12">
      <c r="A381" s="82"/>
      <c r="B381" s="82"/>
      <c r="D381">
        <v>2</v>
      </c>
      <c r="E381">
        <v>12</v>
      </c>
      <c r="F381">
        <v>9</v>
      </c>
      <c r="G381">
        <v>16</v>
      </c>
      <c r="H381">
        <v>11</v>
      </c>
      <c r="I381">
        <v>17</v>
      </c>
      <c r="L381">
        <v>0</v>
      </c>
    </row>
    <row r="382" spans="1:12">
      <c r="A382" s="82"/>
      <c r="B382" s="82" t="s">
        <v>624</v>
      </c>
      <c r="C382" t="s">
        <v>625</v>
      </c>
      <c r="D382">
        <v>1</v>
      </c>
      <c r="E382">
        <v>17</v>
      </c>
      <c r="F382">
        <v>18</v>
      </c>
      <c r="G382">
        <v>16</v>
      </c>
      <c r="H382">
        <v>16</v>
      </c>
    </row>
    <row r="383" spans="1:12">
      <c r="A383" s="82"/>
      <c r="B383" s="82"/>
      <c r="D383">
        <v>2</v>
      </c>
      <c r="E383">
        <v>14</v>
      </c>
      <c r="F383">
        <v>7</v>
      </c>
      <c r="G383">
        <v>12</v>
      </c>
      <c r="H383">
        <v>11</v>
      </c>
    </row>
    <row r="384" spans="1:12">
      <c r="A384" s="82"/>
      <c r="B384" s="82" t="s">
        <v>626</v>
      </c>
      <c r="C384" t="s">
        <v>627</v>
      </c>
      <c r="D384">
        <v>1</v>
      </c>
      <c r="E384">
        <v>16</v>
      </c>
      <c r="F384">
        <v>11</v>
      </c>
      <c r="G384">
        <v>16</v>
      </c>
      <c r="H384">
        <v>16</v>
      </c>
    </row>
    <row r="385" spans="1:12">
      <c r="A385" s="82"/>
      <c r="B385" s="82"/>
      <c r="D385">
        <v>2</v>
      </c>
      <c r="E385">
        <v>15</v>
      </c>
      <c r="F385">
        <v>12</v>
      </c>
      <c r="G385">
        <v>12</v>
      </c>
      <c r="H385">
        <v>12</v>
      </c>
    </row>
    <row r="386" spans="1:12">
      <c r="A386" s="82"/>
      <c r="B386" s="82" t="s">
        <v>628</v>
      </c>
      <c r="C386" t="s">
        <v>629</v>
      </c>
      <c r="D386">
        <v>1</v>
      </c>
      <c r="F386">
        <v>12</v>
      </c>
      <c r="I386">
        <v>15</v>
      </c>
      <c r="J386">
        <v>16</v>
      </c>
      <c r="K386">
        <v>19</v>
      </c>
      <c r="L386">
        <v>17</v>
      </c>
    </row>
    <row r="387" spans="1:12">
      <c r="A387" s="82"/>
      <c r="B387" s="82"/>
      <c r="D387">
        <v>2</v>
      </c>
      <c r="F387">
        <v>10</v>
      </c>
      <c r="I387">
        <v>17</v>
      </c>
    </row>
    <row r="388" spans="1:12">
      <c r="A388" s="82"/>
      <c r="B388" s="82"/>
      <c r="D388">
        <v>30</v>
      </c>
      <c r="E388">
        <v>11</v>
      </c>
      <c r="G388">
        <v>17</v>
      </c>
      <c r="H388">
        <v>16</v>
      </c>
    </row>
    <row r="389" spans="1:12">
      <c r="A389" s="82"/>
      <c r="B389" s="82"/>
      <c r="D389">
        <v>31</v>
      </c>
      <c r="E389">
        <v>18</v>
      </c>
      <c r="G389">
        <v>11</v>
      </c>
      <c r="H389">
        <v>11</v>
      </c>
    </row>
    <row r="390" spans="1:12">
      <c r="A390" s="82"/>
      <c r="B390" s="82" t="s">
        <v>630</v>
      </c>
      <c r="C390" t="s">
        <v>631</v>
      </c>
      <c r="D390">
        <v>1</v>
      </c>
      <c r="E390">
        <v>29</v>
      </c>
      <c r="F390">
        <v>34</v>
      </c>
      <c r="G390">
        <v>32</v>
      </c>
      <c r="H390">
        <v>41</v>
      </c>
      <c r="I390">
        <v>28</v>
      </c>
      <c r="J390">
        <v>36</v>
      </c>
      <c r="K390">
        <v>40</v>
      </c>
      <c r="L390">
        <v>37</v>
      </c>
    </row>
    <row r="391" spans="1:12">
      <c r="A391" s="82"/>
      <c r="B391" s="82" t="s">
        <v>632</v>
      </c>
      <c r="C391" t="s">
        <v>633</v>
      </c>
      <c r="D391">
        <v>1</v>
      </c>
      <c r="I391">
        <v>14</v>
      </c>
      <c r="J391">
        <v>15</v>
      </c>
      <c r="K391">
        <v>22</v>
      </c>
      <c r="L391">
        <v>17</v>
      </c>
    </row>
    <row r="392" spans="1:12">
      <c r="A392" s="82"/>
      <c r="B392" s="82"/>
      <c r="D392">
        <v>2</v>
      </c>
      <c r="I392">
        <v>18</v>
      </c>
      <c r="J392">
        <v>0</v>
      </c>
    </row>
    <row r="393" spans="1:12">
      <c r="A393" s="82"/>
      <c r="B393" s="82" t="s">
        <v>634</v>
      </c>
      <c r="C393" t="s">
        <v>635</v>
      </c>
      <c r="D393">
        <v>1</v>
      </c>
      <c r="I393">
        <v>14</v>
      </c>
      <c r="J393">
        <v>15</v>
      </c>
      <c r="K393">
        <v>22</v>
      </c>
      <c r="L393">
        <v>17</v>
      </c>
    </row>
    <row r="394" spans="1:12">
      <c r="A394" s="82"/>
      <c r="B394" s="82"/>
      <c r="D394">
        <v>2</v>
      </c>
      <c r="I394">
        <v>18</v>
      </c>
      <c r="J394">
        <v>1</v>
      </c>
      <c r="L394">
        <v>0</v>
      </c>
    </row>
    <row r="395" spans="1:12">
      <c r="A395" s="82"/>
      <c r="B395" s="82" t="s">
        <v>636</v>
      </c>
      <c r="C395" t="s">
        <v>637</v>
      </c>
      <c r="D395">
        <v>1</v>
      </c>
      <c r="I395">
        <v>14</v>
      </c>
      <c r="J395">
        <v>15</v>
      </c>
      <c r="K395">
        <v>21</v>
      </c>
      <c r="L395">
        <v>17</v>
      </c>
    </row>
    <row r="396" spans="1:12">
      <c r="A396" s="82"/>
      <c r="B396" s="82"/>
      <c r="D396">
        <v>2</v>
      </c>
      <c r="I396">
        <v>18</v>
      </c>
      <c r="J396">
        <v>1</v>
      </c>
    </row>
    <row r="397" spans="1:12">
      <c r="A397" s="82"/>
      <c r="B397" s="82" t="s">
        <v>183</v>
      </c>
      <c r="C397" t="s">
        <v>184</v>
      </c>
      <c r="D397">
        <v>1</v>
      </c>
      <c r="E397">
        <v>5</v>
      </c>
      <c r="F397">
        <v>11</v>
      </c>
      <c r="G397">
        <v>8</v>
      </c>
      <c r="H397">
        <v>3</v>
      </c>
      <c r="I397">
        <v>7</v>
      </c>
      <c r="J397">
        <v>2</v>
      </c>
      <c r="K397">
        <v>1</v>
      </c>
      <c r="L397">
        <v>0</v>
      </c>
    </row>
    <row r="398" spans="1:12">
      <c r="A398" s="82"/>
      <c r="B398" s="82" t="s">
        <v>638</v>
      </c>
      <c r="C398" t="s">
        <v>639</v>
      </c>
      <c r="D398">
        <v>1</v>
      </c>
      <c r="L398">
        <v>14</v>
      </c>
    </row>
    <row r="399" spans="1:12">
      <c r="A399" s="82"/>
      <c r="B399" s="82" t="s">
        <v>185</v>
      </c>
      <c r="C399" t="s">
        <v>186</v>
      </c>
      <c r="D399">
        <v>1</v>
      </c>
      <c r="I399">
        <v>8</v>
      </c>
    </row>
    <row r="400" spans="1:12">
      <c r="A400" s="82"/>
      <c r="B400" s="82" t="s">
        <v>187</v>
      </c>
      <c r="C400" t="s">
        <v>188</v>
      </c>
      <c r="D400">
        <v>1</v>
      </c>
      <c r="L400">
        <v>6</v>
      </c>
    </row>
    <row r="401" spans="1:12">
      <c r="A401" s="82"/>
      <c r="B401" s="82" t="s">
        <v>189</v>
      </c>
      <c r="C401" t="s">
        <v>190</v>
      </c>
      <c r="D401">
        <v>1</v>
      </c>
      <c r="I401">
        <v>4</v>
      </c>
      <c r="J401">
        <v>24</v>
      </c>
      <c r="K401">
        <v>16</v>
      </c>
      <c r="L401">
        <v>14</v>
      </c>
    </row>
    <row r="402" spans="1:12">
      <c r="A402" s="82"/>
      <c r="B402" s="82" t="s">
        <v>640</v>
      </c>
      <c r="C402" t="s">
        <v>641</v>
      </c>
      <c r="D402">
        <v>1</v>
      </c>
      <c r="J402">
        <v>18</v>
      </c>
      <c r="K402">
        <v>14</v>
      </c>
    </row>
    <row r="403" spans="1:12">
      <c r="A403" s="82"/>
      <c r="B403" s="82" t="s">
        <v>191</v>
      </c>
      <c r="C403" t="s">
        <v>192</v>
      </c>
      <c r="D403">
        <v>1</v>
      </c>
      <c r="F403">
        <v>27</v>
      </c>
      <c r="G403">
        <v>26</v>
      </c>
      <c r="H403">
        <v>26</v>
      </c>
      <c r="I403">
        <v>27</v>
      </c>
      <c r="J403">
        <v>32</v>
      </c>
      <c r="K403">
        <v>14</v>
      </c>
    </row>
    <row r="404" spans="1:12">
      <c r="A404" s="82"/>
      <c r="B404" s="82" t="s">
        <v>642</v>
      </c>
      <c r="C404" t="s">
        <v>643</v>
      </c>
      <c r="D404">
        <v>1</v>
      </c>
      <c r="L404">
        <v>21</v>
      </c>
    </row>
    <row r="405" spans="1:12">
      <c r="A405" s="82"/>
      <c r="B405" s="82" t="s">
        <v>644</v>
      </c>
      <c r="C405" t="s">
        <v>645</v>
      </c>
      <c r="D405">
        <v>1</v>
      </c>
      <c r="E405">
        <v>222</v>
      </c>
      <c r="F405">
        <v>181</v>
      </c>
      <c r="G405">
        <v>196</v>
      </c>
      <c r="H405">
        <v>193</v>
      </c>
      <c r="I405">
        <v>185</v>
      </c>
      <c r="J405">
        <v>194</v>
      </c>
      <c r="K405">
        <v>365</v>
      </c>
      <c r="L405">
        <v>368</v>
      </c>
    </row>
    <row r="406" spans="1:12">
      <c r="A406" s="82"/>
      <c r="B406" s="82"/>
      <c r="D406">
        <v>60</v>
      </c>
      <c r="E406">
        <v>170</v>
      </c>
      <c r="F406">
        <v>177</v>
      </c>
      <c r="G406">
        <v>211</v>
      </c>
      <c r="H406">
        <v>244</v>
      </c>
      <c r="I406">
        <v>225</v>
      </c>
      <c r="J406">
        <v>141</v>
      </c>
    </row>
    <row r="407" spans="1:12">
      <c r="A407" s="82"/>
      <c r="B407" s="82" t="s">
        <v>197</v>
      </c>
      <c r="C407" t="s">
        <v>198</v>
      </c>
      <c r="D407">
        <v>1</v>
      </c>
      <c r="E407">
        <v>134</v>
      </c>
      <c r="J407">
        <v>86</v>
      </c>
      <c r="L407">
        <v>82</v>
      </c>
    </row>
    <row r="408" spans="1:12">
      <c r="A408" s="82"/>
      <c r="B408" s="82" t="s">
        <v>203</v>
      </c>
      <c r="C408" t="s">
        <v>204</v>
      </c>
      <c r="D408">
        <v>1</v>
      </c>
      <c r="F408">
        <v>135</v>
      </c>
      <c r="G408">
        <v>137</v>
      </c>
      <c r="H408">
        <v>136</v>
      </c>
      <c r="I408">
        <v>142</v>
      </c>
      <c r="J408">
        <v>141</v>
      </c>
      <c r="K408">
        <v>168</v>
      </c>
      <c r="L408">
        <v>150</v>
      </c>
    </row>
    <row r="409" spans="1:12">
      <c r="A409" s="82"/>
      <c r="B409" s="82" t="s">
        <v>205</v>
      </c>
      <c r="C409" t="s">
        <v>206</v>
      </c>
      <c r="D409">
        <v>1</v>
      </c>
      <c r="H409">
        <v>78</v>
      </c>
      <c r="K409">
        <v>79</v>
      </c>
    </row>
    <row r="410" spans="1:12">
      <c r="A410" s="82"/>
      <c r="B410" s="82" t="s">
        <v>207</v>
      </c>
      <c r="C410" t="s">
        <v>208</v>
      </c>
      <c r="D410">
        <v>1</v>
      </c>
      <c r="L410">
        <v>70</v>
      </c>
    </row>
    <row r="411" spans="1:12">
      <c r="A411" s="82"/>
      <c r="B411" s="82" t="s">
        <v>646</v>
      </c>
      <c r="C411" t="s">
        <v>647</v>
      </c>
      <c r="D411">
        <v>1</v>
      </c>
      <c r="J411">
        <v>75</v>
      </c>
      <c r="K411">
        <v>77</v>
      </c>
      <c r="L411">
        <v>66</v>
      </c>
    </row>
    <row r="412" spans="1:12">
      <c r="A412" s="82"/>
      <c r="B412" s="82"/>
      <c r="D412">
        <v>30</v>
      </c>
    </row>
    <row r="413" spans="1:12">
      <c r="A413" s="82"/>
      <c r="B413" s="82" t="s">
        <v>209</v>
      </c>
      <c r="C413" t="s">
        <v>210</v>
      </c>
      <c r="D413">
        <v>1</v>
      </c>
      <c r="E413">
        <v>112</v>
      </c>
    </row>
    <row r="414" spans="1:12">
      <c r="A414" s="82"/>
      <c r="B414" s="82" t="s">
        <v>211</v>
      </c>
      <c r="C414" t="s">
        <v>212</v>
      </c>
      <c r="D414">
        <v>1</v>
      </c>
      <c r="J414">
        <v>49</v>
      </c>
      <c r="K414">
        <v>42</v>
      </c>
    </row>
    <row r="415" spans="1:12">
      <c r="A415" s="82"/>
      <c r="B415" s="82"/>
      <c r="D415">
        <v>30</v>
      </c>
    </row>
    <row r="416" spans="1:12">
      <c r="A416" s="82"/>
      <c r="B416" s="82" t="s">
        <v>213</v>
      </c>
      <c r="C416" t="s">
        <v>214</v>
      </c>
      <c r="D416">
        <v>1</v>
      </c>
      <c r="E416">
        <v>73</v>
      </c>
      <c r="F416">
        <v>58</v>
      </c>
      <c r="G416">
        <v>109</v>
      </c>
      <c r="H416">
        <v>109</v>
      </c>
      <c r="I416">
        <v>70</v>
      </c>
      <c r="J416">
        <v>79</v>
      </c>
    </row>
    <row r="417" spans="1:12">
      <c r="A417" s="82"/>
      <c r="B417" s="82"/>
      <c r="D417">
        <v>30</v>
      </c>
    </row>
    <row r="418" spans="1:12">
      <c r="A418" s="82"/>
      <c r="B418" s="82" t="s">
        <v>215</v>
      </c>
      <c r="C418" t="s">
        <v>216</v>
      </c>
      <c r="D418">
        <v>1</v>
      </c>
      <c r="H418">
        <v>86</v>
      </c>
      <c r="K418">
        <v>93</v>
      </c>
      <c r="L418">
        <v>118</v>
      </c>
    </row>
    <row r="419" spans="1:12">
      <c r="A419" s="82"/>
      <c r="B419" s="82" t="s">
        <v>217</v>
      </c>
      <c r="C419" t="s">
        <v>218</v>
      </c>
      <c r="D419">
        <v>1</v>
      </c>
      <c r="F419">
        <v>50</v>
      </c>
      <c r="G419">
        <v>30</v>
      </c>
      <c r="H419">
        <v>47</v>
      </c>
      <c r="I419">
        <v>45</v>
      </c>
      <c r="K419">
        <v>48</v>
      </c>
    </row>
    <row r="420" spans="1:12">
      <c r="A420" s="82"/>
      <c r="B420" s="82" t="s">
        <v>219</v>
      </c>
      <c r="C420" t="s">
        <v>220</v>
      </c>
      <c r="D420">
        <v>1</v>
      </c>
      <c r="F420">
        <v>82</v>
      </c>
      <c r="G420">
        <v>68</v>
      </c>
      <c r="I420">
        <v>62</v>
      </c>
      <c r="J420">
        <v>64</v>
      </c>
    </row>
    <row r="421" spans="1:12">
      <c r="A421" s="82"/>
      <c r="B421" s="82" t="s">
        <v>221</v>
      </c>
      <c r="C421" t="s">
        <v>222</v>
      </c>
      <c r="D421">
        <v>1</v>
      </c>
      <c r="I421">
        <v>18</v>
      </c>
      <c r="J421">
        <v>29</v>
      </c>
    </row>
    <row r="422" spans="1:12">
      <c r="A422" s="82"/>
      <c r="B422" s="82" t="s">
        <v>223</v>
      </c>
      <c r="C422" t="s">
        <v>224</v>
      </c>
      <c r="D422">
        <v>1</v>
      </c>
    </row>
    <row r="423" spans="1:12">
      <c r="A423" s="82"/>
      <c r="B423" s="82" t="s">
        <v>227</v>
      </c>
      <c r="C423" t="s">
        <v>228</v>
      </c>
      <c r="D423">
        <v>1</v>
      </c>
      <c r="F423">
        <v>52</v>
      </c>
      <c r="G423">
        <v>67</v>
      </c>
      <c r="H423">
        <v>72</v>
      </c>
      <c r="I423">
        <v>71</v>
      </c>
      <c r="J423">
        <v>32</v>
      </c>
      <c r="K423">
        <v>34</v>
      </c>
    </row>
    <row r="424" spans="1:12">
      <c r="A424" s="82"/>
      <c r="B424" s="82" t="s">
        <v>229</v>
      </c>
      <c r="C424" t="s">
        <v>230</v>
      </c>
      <c r="D424">
        <v>1</v>
      </c>
      <c r="E424">
        <v>30</v>
      </c>
      <c r="H424">
        <v>28</v>
      </c>
    </row>
    <row r="425" spans="1:12">
      <c r="A425" s="82"/>
      <c r="B425" s="82" t="s">
        <v>231</v>
      </c>
      <c r="C425" t="s">
        <v>186</v>
      </c>
      <c r="D425">
        <v>1</v>
      </c>
      <c r="I425">
        <v>20</v>
      </c>
    </row>
    <row r="426" spans="1:12">
      <c r="A426" s="82"/>
      <c r="B426" s="82" t="s">
        <v>232</v>
      </c>
      <c r="C426" t="s">
        <v>233</v>
      </c>
      <c r="D426">
        <v>1</v>
      </c>
      <c r="F426">
        <v>50</v>
      </c>
      <c r="G426">
        <v>48</v>
      </c>
      <c r="I426">
        <v>48</v>
      </c>
      <c r="J426">
        <v>51</v>
      </c>
      <c r="L426">
        <v>60</v>
      </c>
    </row>
    <row r="427" spans="1:12">
      <c r="A427" s="82"/>
      <c r="B427" s="82"/>
      <c r="D427">
        <v>30</v>
      </c>
      <c r="K427">
        <v>70</v>
      </c>
    </row>
    <row r="428" spans="1:12">
      <c r="A428" s="82"/>
      <c r="B428" s="82" t="s">
        <v>234</v>
      </c>
      <c r="C428" t="s">
        <v>188</v>
      </c>
      <c r="D428">
        <v>1</v>
      </c>
      <c r="L428">
        <v>60</v>
      </c>
    </row>
    <row r="429" spans="1:12">
      <c r="A429" s="82"/>
      <c r="B429" s="82" t="s">
        <v>235</v>
      </c>
      <c r="C429" t="s">
        <v>190</v>
      </c>
      <c r="D429">
        <v>1</v>
      </c>
      <c r="E429">
        <v>67</v>
      </c>
      <c r="F429">
        <v>56</v>
      </c>
      <c r="G429">
        <v>72</v>
      </c>
      <c r="I429">
        <v>33</v>
      </c>
      <c r="J429">
        <v>53</v>
      </c>
      <c r="K429">
        <v>49</v>
      </c>
      <c r="L429">
        <v>47</v>
      </c>
    </row>
    <row r="430" spans="1:12">
      <c r="A430" s="82"/>
      <c r="B430" s="82" t="s">
        <v>236</v>
      </c>
      <c r="C430" t="s">
        <v>237</v>
      </c>
      <c r="D430">
        <v>1</v>
      </c>
      <c r="E430">
        <v>75</v>
      </c>
      <c r="L430">
        <v>25</v>
      </c>
    </row>
    <row r="431" spans="1:12">
      <c r="A431" s="82"/>
      <c r="B431" s="82"/>
      <c r="D431">
        <v>30</v>
      </c>
      <c r="G431">
        <v>50</v>
      </c>
      <c r="H431">
        <v>52</v>
      </c>
    </row>
    <row r="432" spans="1:12">
      <c r="A432" s="82"/>
      <c r="B432" s="82" t="s">
        <v>238</v>
      </c>
      <c r="C432" t="s">
        <v>239</v>
      </c>
      <c r="D432">
        <v>1</v>
      </c>
      <c r="H432">
        <v>30</v>
      </c>
      <c r="I432">
        <v>30</v>
      </c>
      <c r="J432">
        <v>30</v>
      </c>
      <c r="K432">
        <v>59</v>
      </c>
      <c r="L432">
        <v>59</v>
      </c>
    </row>
    <row r="433" spans="1:12">
      <c r="A433" s="82"/>
      <c r="B433" s="82" t="s">
        <v>240</v>
      </c>
      <c r="C433" t="s">
        <v>241</v>
      </c>
      <c r="D433">
        <v>1</v>
      </c>
      <c r="K433">
        <v>69</v>
      </c>
      <c r="L433">
        <v>60</v>
      </c>
    </row>
    <row r="434" spans="1:12">
      <c r="A434" s="82"/>
      <c r="B434" s="82" t="s">
        <v>242</v>
      </c>
      <c r="C434" t="s">
        <v>243</v>
      </c>
      <c r="D434">
        <v>1</v>
      </c>
      <c r="F434">
        <v>45</v>
      </c>
      <c r="G434">
        <v>36</v>
      </c>
      <c r="I434">
        <v>27</v>
      </c>
    </row>
    <row r="435" spans="1:12">
      <c r="A435" s="82"/>
      <c r="B435" s="82" t="s">
        <v>648</v>
      </c>
      <c r="C435" t="s">
        <v>641</v>
      </c>
      <c r="D435">
        <v>1</v>
      </c>
      <c r="J435">
        <v>24</v>
      </c>
      <c r="K435">
        <v>37</v>
      </c>
    </row>
    <row r="436" spans="1:12">
      <c r="A436" s="82"/>
      <c r="B436" s="82" t="s">
        <v>244</v>
      </c>
      <c r="C436" t="s">
        <v>245</v>
      </c>
      <c r="D436">
        <v>1</v>
      </c>
      <c r="F436">
        <v>42</v>
      </c>
      <c r="I436">
        <v>28</v>
      </c>
    </row>
    <row r="437" spans="1:12">
      <c r="A437" s="82"/>
      <c r="B437" s="82" t="s">
        <v>246</v>
      </c>
      <c r="C437" t="s">
        <v>247</v>
      </c>
      <c r="D437">
        <v>1</v>
      </c>
      <c r="E437">
        <v>21</v>
      </c>
      <c r="F437">
        <v>26</v>
      </c>
      <c r="G437">
        <v>20</v>
      </c>
      <c r="H437">
        <v>22</v>
      </c>
      <c r="I437">
        <v>21</v>
      </c>
      <c r="J437">
        <v>23</v>
      </c>
      <c r="K437">
        <v>20</v>
      </c>
      <c r="L437">
        <v>23</v>
      </c>
    </row>
    <row r="438" spans="1:12">
      <c r="A438" s="82"/>
      <c r="B438" s="82"/>
      <c r="D438">
        <v>2</v>
      </c>
      <c r="E438">
        <v>27</v>
      </c>
      <c r="G438">
        <v>15</v>
      </c>
      <c r="H438">
        <v>24</v>
      </c>
      <c r="I438">
        <v>16</v>
      </c>
    </row>
    <row r="439" spans="1:12">
      <c r="A439" s="82"/>
      <c r="B439" s="82" t="s">
        <v>248</v>
      </c>
      <c r="C439" t="s">
        <v>249</v>
      </c>
      <c r="D439">
        <v>1</v>
      </c>
      <c r="F439">
        <v>22</v>
      </c>
      <c r="G439">
        <v>24</v>
      </c>
      <c r="H439">
        <v>23</v>
      </c>
      <c r="I439">
        <v>22</v>
      </c>
      <c r="K439">
        <v>21</v>
      </c>
      <c r="L439">
        <v>22</v>
      </c>
    </row>
    <row r="440" spans="1:12">
      <c r="A440" s="82"/>
      <c r="B440" s="82"/>
      <c r="D440">
        <v>2</v>
      </c>
      <c r="J440">
        <v>27</v>
      </c>
    </row>
    <row r="441" spans="1:12">
      <c r="A441" s="82"/>
      <c r="B441" s="82" t="s">
        <v>251</v>
      </c>
      <c r="C441" t="s">
        <v>252</v>
      </c>
      <c r="D441">
        <v>30</v>
      </c>
      <c r="L441">
        <v>12</v>
      </c>
    </row>
    <row r="442" spans="1:12">
      <c r="A442" s="82"/>
      <c r="B442" s="82" t="s">
        <v>253</v>
      </c>
      <c r="C442" t="s">
        <v>254</v>
      </c>
      <c r="D442">
        <v>30</v>
      </c>
      <c r="L442">
        <v>5</v>
      </c>
    </row>
    <row r="443" spans="1:12">
      <c r="A443" s="82"/>
      <c r="B443" s="82" t="s">
        <v>255</v>
      </c>
      <c r="C443" t="s">
        <v>256</v>
      </c>
      <c r="D443">
        <v>30</v>
      </c>
      <c r="L443">
        <v>15</v>
      </c>
    </row>
    <row r="444" spans="1:12">
      <c r="A444" s="82"/>
      <c r="B444" s="82" t="s">
        <v>257</v>
      </c>
      <c r="C444" t="s">
        <v>258</v>
      </c>
      <c r="D444">
        <v>30</v>
      </c>
      <c r="L444">
        <v>11</v>
      </c>
    </row>
    <row r="445" spans="1:12">
      <c r="A445" s="82"/>
      <c r="B445" s="82" t="s">
        <v>259</v>
      </c>
      <c r="C445" t="s">
        <v>260</v>
      </c>
      <c r="D445">
        <v>1</v>
      </c>
      <c r="L445">
        <v>7</v>
      </c>
    </row>
    <row r="446" spans="1:12">
      <c r="A446" s="82"/>
      <c r="B446" s="82"/>
      <c r="D446">
        <v>30</v>
      </c>
    </row>
    <row r="447" spans="1:12">
      <c r="A447" s="82"/>
      <c r="B447" s="82" t="s">
        <v>261</v>
      </c>
      <c r="C447" t="s">
        <v>262</v>
      </c>
      <c r="D447">
        <v>1</v>
      </c>
      <c r="L447">
        <v>1</v>
      </c>
    </row>
    <row r="448" spans="1:12">
      <c r="A448" s="82"/>
      <c r="B448" s="82"/>
      <c r="D448">
        <v>30</v>
      </c>
    </row>
    <row r="449" spans="1:12">
      <c r="A449" s="82"/>
      <c r="B449" s="82" t="s">
        <v>263</v>
      </c>
      <c r="C449" t="s">
        <v>264</v>
      </c>
      <c r="D449">
        <v>30</v>
      </c>
      <c r="L449">
        <v>9</v>
      </c>
    </row>
    <row r="450" spans="1:12">
      <c r="A450" s="82"/>
      <c r="B450" s="82"/>
      <c r="D450">
        <v>31</v>
      </c>
      <c r="L450">
        <v>6</v>
      </c>
    </row>
    <row r="451" spans="1:12">
      <c r="A451" s="82"/>
      <c r="B451" s="82" t="s">
        <v>265</v>
      </c>
      <c r="C451" t="s">
        <v>266</v>
      </c>
      <c r="D451">
        <v>30</v>
      </c>
      <c r="L451">
        <v>8</v>
      </c>
    </row>
    <row r="452" spans="1:12">
      <c r="A452" s="82"/>
      <c r="B452" s="82"/>
      <c r="D452">
        <v>31</v>
      </c>
      <c r="L452">
        <v>7</v>
      </c>
    </row>
    <row r="453" spans="1:12">
      <c r="A453" s="82"/>
      <c r="B453" s="82" t="s">
        <v>267</v>
      </c>
      <c r="C453" t="s">
        <v>268</v>
      </c>
      <c r="D453">
        <v>1</v>
      </c>
      <c r="L453">
        <v>30</v>
      </c>
    </row>
    <row r="454" spans="1:12">
      <c r="A454" s="82"/>
      <c r="B454" s="82"/>
      <c r="D454">
        <v>2</v>
      </c>
      <c r="L454">
        <v>28</v>
      </c>
    </row>
    <row r="455" spans="1:12">
      <c r="A455" s="82"/>
      <c r="B455" s="82"/>
      <c r="D455">
        <v>3</v>
      </c>
      <c r="L455">
        <v>0</v>
      </c>
    </row>
    <row r="456" spans="1:12">
      <c r="A456" s="82"/>
      <c r="B456" s="82"/>
      <c r="D456">
        <v>4</v>
      </c>
      <c r="L456">
        <v>26</v>
      </c>
    </row>
    <row r="457" spans="1:12">
      <c r="A457" s="82"/>
      <c r="B457" s="82" t="s">
        <v>649</v>
      </c>
      <c r="C457" t="s">
        <v>486</v>
      </c>
      <c r="D457">
        <v>1</v>
      </c>
      <c r="L457">
        <v>27</v>
      </c>
    </row>
    <row r="458" spans="1:12">
      <c r="A458" s="82"/>
      <c r="B458" s="82" t="s">
        <v>650</v>
      </c>
      <c r="C458" t="s">
        <v>502</v>
      </c>
      <c r="D458">
        <v>1</v>
      </c>
      <c r="L458">
        <v>37</v>
      </c>
    </row>
    <row r="459" spans="1:12">
      <c r="A459" s="82"/>
      <c r="B459" s="82" t="s">
        <v>271</v>
      </c>
      <c r="C459" t="s">
        <v>272</v>
      </c>
      <c r="D459">
        <v>1</v>
      </c>
    </row>
    <row r="460" spans="1:12">
      <c r="A460" s="82"/>
      <c r="B460" s="82" t="s">
        <v>651</v>
      </c>
      <c r="C460" t="s">
        <v>652</v>
      </c>
      <c r="D460">
        <v>1</v>
      </c>
    </row>
    <row r="461" spans="1:12">
      <c r="A461" s="82"/>
      <c r="B461" s="82" t="s">
        <v>273</v>
      </c>
      <c r="C461" t="s">
        <v>274</v>
      </c>
      <c r="D461">
        <v>30</v>
      </c>
      <c r="L461">
        <v>2</v>
      </c>
    </row>
    <row r="462" spans="1:12">
      <c r="A462" s="82"/>
      <c r="B462" s="82" t="s">
        <v>275</v>
      </c>
      <c r="C462" t="s">
        <v>276</v>
      </c>
      <c r="D462">
        <v>30</v>
      </c>
      <c r="L462">
        <v>3</v>
      </c>
    </row>
    <row r="463" spans="1:12">
      <c r="A463" s="82"/>
      <c r="B463" s="82" t="s">
        <v>277</v>
      </c>
      <c r="C463" t="s">
        <v>278</v>
      </c>
      <c r="D463">
        <v>30</v>
      </c>
      <c r="L463">
        <v>2</v>
      </c>
    </row>
    <row r="464" spans="1:12">
      <c r="A464" s="82"/>
      <c r="B464" s="82" t="s">
        <v>279</v>
      </c>
      <c r="C464" t="s">
        <v>280</v>
      </c>
      <c r="D464">
        <v>30</v>
      </c>
      <c r="L464">
        <v>4</v>
      </c>
    </row>
    <row r="465" spans="1:12">
      <c r="A465" s="82"/>
      <c r="B465" s="82" t="s">
        <v>281</v>
      </c>
      <c r="C465" t="s">
        <v>282</v>
      </c>
      <c r="D465">
        <v>1</v>
      </c>
      <c r="L465">
        <v>0</v>
      </c>
    </row>
    <row r="466" spans="1:12">
      <c r="A466" s="82"/>
      <c r="B466" s="82"/>
      <c r="D466">
        <v>30</v>
      </c>
    </row>
    <row r="467" spans="1:12">
      <c r="A467" s="82"/>
      <c r="B467" s="82" t="s">
        <v>283</v>
      </c>
      <c r="C467" t="s">
        <v>284</v>
      </c>
      <c r="D467">
        <v>1</v>
      </c>
      <c r="L467">
        <v>0</v>
      </c>
    </row>
    <row r="468" spans="1:12">
      <c r="A468" s="82"/>
      <c r="B468" s="82"/>
      <c r="D468">
        <v>30</v>
      </c>
    </row>
    <row r="469" spans="1:12">
      <c r="A469" s="82"/>
      <c r="B469" s="82" t="s">
        <v>285</v>
      </c>
      <c r="C469" t="s">
        <v>286</v>
      </c>
      <c r="D469">
        <v>30</v>
      </c>
      <c r="L469">
        <v>2</v>
      </c>
    </row>
    <row r="470" spans="1:12">
      <c r="A470" s="82"/>
      <c r="B470" s="82"/>
      <c r="D470">
        <v>31</v>
      </c>
      <c r="L470">
        <v>1</v>
      </c>
    </row>
    <row r="471" spans="1:12">
      <c r="A471" s="82"/>
      <c r="B471" s="82" t="s">
        <v>287</v>
      </c>
      <c r="C471" t="s">
        <v>288</v>
      </c>
      <c r="D471">
        <v>30</v>
      </c>
      <c r="L471">
        <v>5</v>
      </c>
    </row>
    <row r="472" spans="1:12">
      <c r="A472" s="82"/>
      <c r="B472" s="82"/>
      <c r="D472">
        <v>31</v>
      </c>
      <c r="L472">
        <v>2</v>
      </c>
    </row>
    <row r="473" spans="1:12">
      <c r="A473" s="82"/>
      <c r="B473" s="82" t="s">
        <v>653</v>
      </c>
      <c r="C473" t="s">
        <v>654</v>
      </c>
      <c r="D473">
        <v>1</v>
      </c>
      <c r="L473">
        <v>33</v>
      </c>
    </row>
    <row r="474" spans="1:12">
      <c r="A474" s="82"/>
      <c r="B474" s="82" t="s">
        <v>289</v>
      </c>
      <c r="C474" t="s">
        <v>290</v>
      </c>
      <c r="D474">
        <v>1</v>
      </c>
      <c r="L474">
        <v>15</v>
      </c>
    </row>
    <row r="475" spans="1:12">
      <c r="A475" s="82"/>
      <c r="B475" s="82" t="s">
        <v>655</v>
      </c>
      <c r="C475" t="s">
        <v>656</v>
      </c>
      <c r="D475">
        <v>1</v>
      </c>
      <c r="L475">
        <v>26</v>
      </c>
    </row>
    <row r="476" spans="1:12">
      <c r="A476" s="82"/>
      <c r="B476" s="82" t="s">
        <v>657</v>
      </c>
      <c r="C476" t="s">
        <v>658</v>
      </c>
      <c r="D476">
        <v>1</v>
      </c>
      <c r="L476">
        <v>17</v>
      </c>
    </row>
    <row r="477" spans="1:12">
      <c r="A477" s="82"/>
      <c r="B477" s="82" t="s">
        <v>659</v>
      </c>
      <c r="C477" t="s">
        <v>660</v>
      </c>
      <c r="D477">
        <v>1</v>
      </c>
      <c r="L477">
        <v>12</v>
      </c>
    </row>
    <row r="478" spans="1:12">
      <c r="A478" s="82"/>
      <c r="B478" s="82" t="s">
        <v>300</v>
      </c>
      <c r="C478" t="s">
        <v>301</v>
      </c>
      <c r="D478">
        <v>30</v>
      </c>
      <c r="L478">
        <v>3</v>
      </c>
    </row>
    <row r="479" spans="1:12">
      <c r="A479" s="82"/>
      <c r="B479" s="82" t="s">
        <v>302</v>
      </c>
      <c r="C479" t="s">
        <v>303</v>
      </c>
      <c r="D479">
        <v>30</v>
      </c>
      <c r="L479">
        <v>2</v>
      </c>
    </row>
    <row r="480" spans="1:12">
      <c r="A480" s="82"/>
      <c r="B480" s="82" t="s">
        <v>304</v>
      </c>
      <c r="C480" t="s">
        <v>305</v>
      </c>
      <c r="D480">
        <v>30</v>
      </c>
      <c r="L480">
        <v>0</v>
      </c>
    </row>
    <row r="481" spans="1:12">
      <c r="A481" s="82"/>
      <c r="B481" s="82" t="s">
        <v>306</v>
      </c>
      <c r="C481" t="s">
        <v>307</v>
      </c>
      <c r="D481">
        <v>30</v>
      </c>
      <c r="L481">
        <v>6</v>
      </c>
    </row>
    <row r="482" spans="1:12">
      <c r="A482" s="82"/>
      <c r="B482" s="82" t="s">
        <v>308</v>
      </c>
      <c r="C482" t="s">
        <v>309</v>
      </c>
      <c r="D482">
        <v>1</v>
      </c>
      <c r="L482">
        <v>0</v>
      </c>
    </row>
    <row r="483" spans="1:12">
      <c r="A483" s="82"/>
      <c r="B483" s="82"/>
      <c r="D483">
        <v>30</v>
      </c>
    </row>
    <row r="484" spans="1:12">
      <c r="A484" s="82"/>
      <c r="B484" s="82" t="s">
        <v>310</v>
      </c>
      <c r="C484" t="s">
        <v>311</v>
      </c>
      <c r="D484">
        <v>1</v>
      </c>
      <c r="L484">
        <v>2</v>
      </c>
    </row>
    <row r="485" spans="1:12">
      <c r="A485" s="82"/>
      <c r="B485" s="82"/>
      <c r="D485">
        <v>30</v>
      </c>
    </row>
    <row r="486" spans="1:12">
      <c r="A486" s="82"/>
      <c r="B486" s="82" t="s">
        <v>312</v>
      </c>
      <c r="C486" t="s">
        <v>313</v>
      </c>
      <c r="D486">
        <v>30</v>
      </c>
      <c r="L486">
        <v>1</v>
      </c>
    </row>
    <row r="487" spans="1:12">
      <c r="A487" s="82"/>
      <c r="B487" s="82"/>
      <c r="D487">
        <v>31</v>
      </c>
      <c r="L487">
        <v>1</v>
      </c>
    </row>
    <row r="488" spans="1:12">
      <c r="A488" s="82"/>
      <c r="B488" s="82" t="s">
        <v>314</v>
      </c>
      <c r="C488" t="s">
        <v>315</v>
      </c>
      <c r="D488">
        <v>30</v>
      </c>
      <c r="L488">
        <v>0</v>
      </c>
    </row>
    <row r="489" spans="1:12">
      <c r="A489" s="82"/>
      <c r="B489" s="82"/>
      <c r="D489">
        <v>31</v>
      </c>
      <c r="L489">
        <v>0</v>
      </c>
    </row>
    <row r="490" spans="1:12">
      <c r="A490" s="82"/>
      <c r="B490" s="82" t="s">
        <v>661</v>
      </c>
      <c r="C490" t="s">
        <v>662</v>
      </c>
      <c r="D490">
        <v>1</v>
      </c>
      <c r="L490">
        <v>19</v>
      </c>
    </row>
    <row r="491" spans="1:12">
      <c r="A491" s="82"/>
      <c r="B491" s="82" t="s">
        <v>318</v>
      </c>
      <c r="C491" t="s">
        <v>319</v>
      </c>
      <c r="D491">
        <v>1</v>
      </c>
      <c r="L491">
        <v>1</v>
      </c>
    </row>
    <row r="492" spans="1:12">
      <c r="A492" s="82"/>
      <c r="B492" s="82" t="s">
        <v>663</v>
      </c>
      <c r="C492" t="s">
        <v>664</v>
      </c>
      <c r="D492">
        <v>1</v>
      </c>
      <c r="E492">
        <v>36</v>
      </c>
      <c r="F492">
        <v>22</v>
      </c>
      <c r="G492">
        <v>17</v>
      </c>
      <c r="H492">
        <v>40</v>
      </c>
      <c r="I492">
        <v>23</v>
      </c>
      <c r="J492">
        <v>17</v>
      </c>
      <c r="K492">
        <v>19</v>
      </c>
      <c r="L492">
        <v>23</v>
      </c>
    </row>
    <row r="493" spans="1:12">
      <c r="A493" s="82"/>
      <c r="B493" s="82"/>
      <c r="D493">
        <v>2</v>
      </c>
      <c r="F493">
        <v>13</v>
      </c>
      <c r="I493">
        <v>19</v>
      </c>
      <c r="J493">
        <v>18</v>
      </c>
      <c r="K493">
        <v>17</v>
      </c>
      <c r="L493">
        <v>24</v>
      </c>
    </row>
    <row r="494" spans="1:12">
      <c r="A494" s="82"/>
      <c r="B494" s="82"/>
      <c r="D494">
        <v>3</v>
      </c>
      <c r="L494">
        <v>8</v>
      </c>
    </row>
    <row r="495" spans="1:12">
      <c r="A495" s="82"/>
      <c r="B495" s="82" t="s">
        <v>665</v>
      </c>
      <c r="C495" t="s">
        <v>666</v>
      </c>
      <c r="D495">
        <v>1</v>
      </c>
      <c r="E495">
        <v>36</v>
      </c>
      <c r="F495">
        <v>22</v>
      </c>
      <c r="G495">
        <v>17</v>
      </c>
      <c r="H495">
        <v>21</v>
      </c>
      <c r="I495">
        <v>23</v>
      </c>
      <c r="J495">
        <v>17</v>
      </c>
      <c r="K495">
        <v>19</v>
      </c>
      <c r="L495">
        <v>23</v>
      </c>
    </row>
    <row r="496" spans="1:12">
      <c r="A496" s="82"/>
      <c r="B496" s="82"/>
      <c r="D496">
        <v>2</v>
      </c>
      <c r="F496">
        <v>13</v>
      </c>
      <c r="H496">
        <v>19</v>
      </c>
      <c r="I496">
        <v>18</v>
      </c>
      <c r="J496">
        <v>18</v>
      </c>
      <c r="K496">
        <v>17</v>
      </c>
      <c r="L496">
        <v>24</v>
      </c>
    </row>
    <row r="497" spans="1:12">
      <c r="A497" s="82"/>
      <c r="B497" s="82"/>
      <c r="D497">
        <v>3</v>
      </c>
      <c r="L497">
        <v>8</v>
      </c>
    </row>
    <row r="498" spans="1:12">
      <c r="A498" s="82"/>
      <c r="B498" s="82" t="s">
        <v>667</v>
      </c>
      <c r="C498" t="s">
        <v>668</v>
      </c>
      <c r="D498">
        <v>1</v>
      </c>
      <c r="E498">
        <v>36</v>
      </c>
      <c r="F498">
        <v>22</v>
      </c>
      <c r="G498">
        <v>18</v>
      </c>
      <c r="H498">
        <v>21</v>
      </c>
      <c r="I498">
        <v>23</v>
      </c>
      <c r="J498">
        <v>17</v>
      </c>
      <c r="K498">
        <v>19</v>
      </c>
      <c r="L498">
        <v>24</v>
      </c>
    </row>
    <row r="499" spans="1:12">
      <c r="A499" s="82"/>
      <c r="B499" s="82"/>
      <c r="D499">
        <v>2</v>
      </c>
      <c r="F499">
        <v>13</v>
      </c>
      <c r="H499">
        <v>20</v>
      </c>
      <c r="I499">
        <v>18</v>
      </c>
      <c r="J499">
        <v>18</v>
      </c>
      <c r="K499">
        <v>17</v>
      </c>
      <c r="L499">
        <v>24</v>
      </c>
    </row>
    <row r="500" spans="1:12">
      <c r="A500" s="82"/>
      <c r="B500" s="82"/>
      <c r="D500">
        <v>3</v>
      </c>
      <c r="L500">
        <v>8</v>
      </c>
    </row>
    <row r="501" spans="1:12">
      <c r="A501" s="82"/>
      <c r="B501" s="82" t="s">
        <v>669</v>
      </c>
      <c r="C501" t="s">
        <v>670</v>
      </c>
      <c r="D501">
        <v>1</v>
      </c>
      <c r="E501">
        <v>36</v>
      </c>
      <c r="F501">
        <v>22</v>
      </c>
      <c r="G501">
        <v>18</v>
      </c>
      <c r="H501">
        <v>41</v>
      </c>
      <c r="I501">
        <v>23</v>
      </c>
      <c r="J501">
        <v>17</v>
      </c>
      <c r="K501">
        <v>19</v>
      </c>
      <c r="L501">
        <v>23</v>
      </c>
    </row>
    <row r="502" spans="1:12">
      <c r="A502" s="82"/>
      <c r="B502" s="82"/>
      <c r="D502">
        <v>2</v>
      </c>
      <c r="F502">
        <v>13</v>
      </c>
      <c r="I502">
        <v>19</v>
      </c>
      <c r="J502">
        <v>18</v>
      </c>
      <c r="K502">
        <v>17</v>
      </c>
      <c r="L502">
        <v>24</v>
      </c>
    </row>
    <row r="503" spans="1:12">
      <c r="A503" s="82"/>
      <c r="B503" s="82"/>
      <c r="D503">
        <v>3</v>
      </c>
      <c r="L503">
        <v>8</v>
      </c>
    </row>
    <row r="504" spans="1:12">
      <c r="A504" s="82"/>
      <c r="B504" s="82" t="s">
        <v>671</v>
      </c>
      <c r="C504" t="s">
        <v>672</v>
      </c>
      <c r="D504">
        <v>1</v>
      </c>
      <c r="E504">
        <v>36</v>
      </c>
      <c r="F504">
        <v>22</v>
      </c>
      <c r="G504">
        <v>17</v>
      </c>
      <c r="H504">
        <v>20</v>
      </c>
      <c r="I504">
        <v>23</v>
      </c>
      <c r="J504">
        <v>17</v>
      </c>
      <c r="K504">
        <v>19</v>
      </c>
      <c r="L504">
        <v>24</v>
      </c>
    </row>
    <row r="505" spans="1:12">
      <c r="A505" s="82"/>
      <c r="B505" s="82"/>
      <c r="D505">
        <v>2</v>
      </c>
      <c r="F505">
        <v>13</v>
      </c>
      <c r="H505">
        <v>20</v>
      </c>
      <c r="I505">
        <v>18</v>
      </c>
      <c r="J505">
        <v>18</v>
      </c>
      <c r="K505">
        <v>17</v>
      </c>
      <c r="L505">
        <v>25</v>
      </c>
    </row>
    <row r="506" spans="1:12">
      <c r="A506" s="82"/>
      <c r="B506" s="82"/>
      <c r="D506">
        <v>3</v>
      </c>
      <c r="L506">
        <v>8</v>
      </c>
    </row>
    <row r="507" spans="1:12">
      <c r="A507" s="82"/>
      <c r="B507" s="82" t="s">
        <v>330</v>
      </c>
      <c r="C507" t="s">
        <v>331</v>
      </c>
      <c r="D507">
        <v>1</v>
      </c>
      <c r="H507">
        <v>21</v>
      </c>
    </row>
    <row r="508" spans="1:12">
      <c r="A508" s="82"/>
      <c r="B508" s="82" t="s">
        <v>332</v>
      </c>
      <c r="C508" t="s">
        <v>331</v>
      </c>
      <c r="D508">
        <v>1</v>
      </c>
      <c r="I508">
        <v>18</v>
      </c>
      <c r="J508">
        <v>40</v>
      </c>
      <c r="K508">
        <v>0</v>
      </c>
      <c r="L508">
        <v>34</v>
      </c>
    </row>
    <row r="509" spans="1:12">
      <c r="A509" s="82"/>
      <c r="B509" s="82" t="s">
        <v>333</v>
      </c>
      <c r="C509" t="s">
        <v>329</v>
      </c>
      <c r="D509">
        <v>1</v>
      </c>
      <c r="E509">
        <v>20</v>
      </c>
      <c r="F509">
        <v>36</v>
      </c>
      <c r="G509">
        <v>24</v>
      </c>
    </row>
    <row r="510" spans="1:12">
      <c r="A510" s="82"/>
      <c r="B510" s="82" t="s">
        <v>673</v>
      </c>
      <c r="C510" t="s">
        <v>674</v>
      </c>
      <c r="D510">
        <v>1</v>
      </c>
      <c r="K510">
        <v>32</v>
      </c>
      <c r="L510">
        <v>38</v>
      </c>
    </row>
    <row r="511" spans="1:12">
      <c r="A511" s="82"/>
      <c r="B511" s="82" t="s">
        <v>336</v>
      </c>
      <c r="C511" t="s">
        <v>337</v>
      </c>
      <c r="D511">
        <v>1</v>
      </c>
      <c r="K511">
        <v>33</v>
      </c>
    </row>
    <row r="512" spans="1:12">
      <c r="A512" s="82"/>
      <c r="B512" s="82" t="s">
        <v>675</v>
      </c>
      <c r="C512" t="s">
        <v>387</v>
      </c>
      <c r="D512">
        <v>1</v>
      </c>
      <c r="L512">
        <v>35</v>
      </c>
    </row>
    <row r="513" spans="1:12">
      <c r="A513" s="82"/>
      <c r="B513" s="82" t="s">
        <v>676</v>
      </c>
      <c r="C513" t="s">
        <v>391</v>
      </c>
      <c r="D513">
        <v>1</v>
      </c>
      <c r="K513">
        <v>30</v>
      </c>
    </row>
    <row r="514" spans="1:12">
      <c r="A514" s="82"/>
      <c r="B514" s="82" t="s">
        <v>677</v>
      </c>
      <c r="C514" t="s">
        <v>678</v>
      </c>
      <c r="D514">
        <v>1</v>
      </c>
      <c r="L514">
        <v>19</v>
      </c>
    </row>
    <row r="515" spans="1:12">
      <c r="A515" s="82"/>
      <c r="B515" s="82" t="s">
        <v>679</v>
      </c>
      <c r="C515" t="s">
        <v>680</v>
      </c>
      <c r="D515">
        <v>1</v>
      </c>
    </row>
    <row r="516" spans="1:12">
      <c r="A516" s="82"/>
      <c r="B516" s="82" t="s">
        <v>681</v>
      </c>
      <c r="C516" t="s">
        <v>682</v>
      </c>
      <c r="D516">
        <v>1</v>
      </c>
      <c r="K516">
        <v>6</v>
      </c>
    </row>
    <row r="517" spans="1:12">
      <c r="A517" s="82"/>
      <c r="B517" s="82" t="s">
        <v>683</v>
      </c>
      <c r="C517" t="s">
        <v>684</v>
      </c>
      <c r="D517">
        <v>1</v>
      </c>
      <c r="K517">
        <v>7</v>
      </c>
    </row>
    <row r="518" spans="1:12">
      <c r="A518" s="82"/>
      <c r="B518" s="82" t="s">
        <v>685</v>
      </c>
      <c r="C518" t="s">
        <v>686</v>
      </c>
      <c r="D518">
        <v>1</v>
      </c>
      <c r="K518">
        <v>30</v>
      </c>
      <c r="L518">
        <v>16</v>
      </c>
    </row>
    <row r="519" spans="1:12">
      <c r="A519" s="82"/>
      <c r="B519" s="82"/>
      <c r="D519">
        <v>30</v>
      </c>
    </row>
    <row r="520" spans="1:12">
      <c r="A520" s="82"/>
      <c r="B520" s="82" t="s">
        <v>687</v>
      </c>
      <c r="C520" t="s">
        <v>688</v>
      </c>
      <c r="D520">
        <v>1</v>
      </c>
      <c r="L520">
        <v>25</v>
      </c>
    </row>
    <row r="521" spans="1:12">
      <c r="A521" s="82"/>
      <c r="B521" s="82" t="s">
        <v>689</v>
      </c>
      <c r="C521" t="s">
        <v>690</v>
      </c>
      <c r="D521">
        <v>1</v>
      </c>
      <c r="K521">
        <v>2</v>
      </c>
    </row>
    <row r="522" spans="1:12">
      <c r="A522" s="82"/>
      <c r="B522" s="82" t="s">
        <v>691</v>
      </c>
      <c r="C522" t="s">
        <v>692</v>
      </c>
      <c r="D522">
        <v>1</v>
      </c>
      <c r="K522">
        <v>0</v>
      </c>
    </row>
    <row r="523" spans="1:12">
      <c r="A523" s="82"/>
      <c r="B523" s="82" t="s">
        <v>693</v>
      </c>
      <c r="C523" t="s">
        <v>694</v>
      </c>
      <c r="D523">
        <v>1</v>
      </c>
      <c r="K523">
        <v>0</v>
      </c>
    </row>
    <row r="524" spans="1:12">
      <c r="A524" s="82"/>
      <c r="B524" s="82" t="s">
        <v>695</v>
      </c>
      <c r="C524" t="s">
        <v>696</v>
      </c>
      <c r="D524">
        <v>1</v>
      </c>
      <c r="K524">
        <v>2</v>
      </c>
    </row>
    <row r="525" spans="1:12">
      <c r="A525" s="82"/>
      <c r="B525" s="82" t="s">
        <v>697</v>
      </c>
      <c r="C525" t="s">
        <v>698</v>
      </c>
      <c r="D525">
        <v>1</v>
      </c>
      <c r="K525">
        <v>17</v>
      </c>
    </row>
    <row r="526" spans="1:12">
      <c r="A526" s="82"/>
      <c r="B526" s="82" t="s">
        <v>699</v>
      </c>
      <c r="C526" t="s">
        <v>700</v>
      </c>
      <c r="D526">
        <v>1</v>
      </c>
      <c r="E526">
        <v>34</v>
      </c>
      <c r="F526">
        <v>28</v>
      </c>
      <c r="G526">
        <v>27</v>
      </c>
      <c r="H526">
        <v>35</v>
      </c>
      <c r="I526">
        <v>45</v>
      </c>
    </row>
    <row r="527" spans="1:12">
      <c r="A527" s="82"/>
      <c r="B527" s="82" t="s">
        <v>701</v>
      </c>
      <c r="C527" t="s">
        <v>702</v>
      </c>
      <c r="D527">
        <v>1</v>
      </c>
      <c r="E527">
        <v>26</v>
      </c>
      <c r="F527">
        <v>16</v>
      </c>
      <c r="G527">
        <v>16</v>
      </c>
      <c r="H527">
        <v>29</v>
      </c>
      <c r="I527">
        <v>35</v>
      </c>
      <c r="J527">
        <v>90</v>
      </c>
      <c r="K527">
        <v>89</v>
      </c>
      <c r="L527">
        <v>170</v>
      </c>
    </row>
    <row r="528" spans="1:12">
      <c r="A528" s="82"/>
      <c r="B528" s="82" t="s">
        <v>356</v>
      </c>
      <c r="C528" t="s">
        <v>357</v>
      </c>
      <c r="D528">
        <v>1</v>
      </c>
      <c r="J528">
        <v>37</v>
      </c>
    </row>
    <row r="529" spans="1:12">
      <c r="A529" s="82"/>
      <c r="B529" s="82" t="s">
        <v>703</v>
      </c>
      <c r="C529" t="s">
        <v>704</v>
      </c>
      <c r="D529">
        <v>1</v>
      </c>
    </row>
    <row r="530" spans="1:12">
      <c r="A530" s="82"/>
      <c r="B530" s="82" t="s">
        <v>359</v>
      </c>
      <c r="C530" t="s">
        <v>360</v>
      </c>
      <c r="D530">
        <v>1</v>
      </c>
      <c r="F530">
        <v>20</v>
      </c>
      <c r="G530">
        <v>4</v>
      </c>
      <c r="H530">
        <v>16</v>
      </c>
      <c r="I530">
        <v>33</v>
      </c>
      <c r="J530">
        <v>42</v>
      </c>
      <c r="K530">
        <v>71</v>
      </c>
      <c r="L530">
        <v>75</v>
      </c>
    </row>
    <row r="531" spans="1:12">
      <c r="A531" s="82"/>
      <c r="B531" s="82" t="s">
        <v>361</v>
      </c>
      <c r="C531" t="s">
        <v>362</v>
      </c>
      <c r="D531">
        <v>1</v>
      </c>
      <c r="H531">
        <v>21</v>
      </c>
    </row>
    <row r="532" spans="1:12">
      <c r="A532" s="82"/>
      <c r="B532" s="82" t="s">
        <v>363</v>
      </c>
      <c r="C532" t="s">
        <v>364</v>
      </c>
      <c r="D532">
        <v>1</v>
      </c>
      <c r="E532">
        <v>24</v>
      </c>
    </row>
    <row r="533" spans="1:12">
      <c r="A533" s="82"/>
      <c r="B533" s="82" t="s">
        <v>705</v>
      </c>
      <c r="C533" t="s">
        <v>706</v>
      </c>
      <c r="D533">
        <v>1</v>
      </c>
      <c r="E533">
        <v>32</v>
      </c>
      <c r="F533">
        <v>18</v>
      </c>
      <c r="G533">
        <v>12</v>
      </c>
      <c r="H533">
        <v>12</v>
      </c>
      <c r="I533">
        <v>17</v>
      </c>
      <c r="J533">
        <v>20</v>
      </c>
    </row>
    <row r="534" spans="1:12">
      <c r="A534" s="82"/>
      <c r="B534" s="82" t="s">
        <v>707</v>
      </c>
      <c r="C534" t="s">
        <v>708</v>
      </c>
      <c r="D534">
        <v>1</v>
      </c>
      <c r="L534">
        <v>58</v>
      </c>
    </row>
    <row r="535" spans="1:12">
      <c r="A535" s="82"/>
      <c r="B535" s="82" t="s">
        <v>367</v>
      </c>
      <c r="C535" t="s">
        <v>368</v>
      </c>
      <c r="D535">
        <v>1</v>
      </c>
      <c r="I535">
        <v>21</v>
      </c>
    </row>
    <row r="536" spans="1:12">
      <c r="A536" s="82"/>
      <c r="B536" s="82" t="s">
        <v>369</v>
      </c>
      <c r="C536" t="s">
        <v>370</v>
      </c>
      <c r="D536">
        <v>1</v>
      </c>
      <c r="J536">
        <v>40</v>
      </c>
    </row>
    <row r="537" spans="1:12">
      <c r="A537" s="82"/>
      <c r="B537" s="82" t="s">
        <v>371</v>
      </c>
      <c r="C537" t="s">
        <v>372</v>
      </c>
      <c r="D537">
        <v>1</v>
      </c>
      <c r="F537">
        <v>32</v>
      </c>
      <c r="H537">
        <v>19</v>
      </c>
    </row>
    <row r="538" spans="1:12">
      <c r="A538" s="82"/>
      <c r="B538" s="82" t="s">
        <v>373</v>
      </c>
      <c r="C538" t="s">
        <v>374</v>
      </c>
      <c r="D538">
        <v>1</v>
      </c>
      <c r="G538">
        <v>35</v>
      </c>
      <c r="I538">
        <v>21</v>
      </c>
      <c r="L538">
        <v>55</v>
      </c>
    </row>
    <row r="539" spans="1:12">
      <c r="A539" s="82"/>
      <c r="B539" s="82" t="s">
        <v>709</v>
      </c>
      <c r="C539" t="s">
        <v>710</v>
      </c>
      <c r="D539">
        <v>1</v>
      </c>
      <c r="J539">
        <v>0</v>
      </c>
      <c r="K539">
        <v>33</v>
      </c>
    </row>
    <row r="540" spans="1:12">
      <c r="A540" s="82"/>
      <c r="B540" s="82"/>
      <c r="D540">
        <v>30</v>
      </c>
      <c r="H540">
        <v>10</v>
      </c>
    </row>
    <row r="541" spans="1:12">
      <c r="A541" s="82"/>
      <c r="B541" s="82" t="s">
        <v>375</v>
      </c>
      <c r="C541" t="s">
        <v>376</v>
      </c>
      <c r="D541">
        <v>1</v>
      </c>
      <c r="E541">
        <v>14</v>
      </c>
      <c r="L541">
        <v>38</v>
      </c>
    </row>
    <row r="542" spans="1:12">
      <c r="A542" s="82"/>
      <c r="B542" s="82"/>
      <c r="D542">
        <v>30</v>
      </c>
      <c r="F542">
        <v>16</v>
      </c>
    </row>
    <row r="543" spans="1:12">
      <c r="A543" s="82"/>
      <c r="B543" s="82" t="s">
        <v>711</v>
      </c>
      <c r="C543" t="s">
        <v>712</v>
      </c>
      <c r="D543">
        <v>1</v>
      </c>
    </row>
    <row r="544" spans="1:12">
      <c r="A544" s="82"/>
      <c r="B544" s="82" t="s">
        <v>713</v>
      </c>
      <c r="C544" t="s">
        <v>714</v>
      </c>
      <c r="D544">
        <v>1</v>
      </c>
      <c r="E544">
        <v>12</v>
      </c>
      <c r="F544">
        <v>14</v>
      </c>
      <c r="G544">
        <v>20</v>
      </c>
      <c r="H544">
        <v>16</v>
      </c>
      <c r="I544">
        <v>9</v>
      </c>
      <c r="J544">
        <v>6</v>
      </c>
      <c r="K544">
        <v>24</v>
      </c>
      <c r="L544">
        <v>26</v>
      </c>
    </row>
    <row r="545" spans="1:12">
      <c r="A545" s="82"/>
      <c r="B545" s="82" t="s">
        <v>377</v>
      </c>
      <c r="C545" t="s">
        <v>378</v>
      </c>
      <c r="D545">
        <v>1</v>
      </c>
      <c r="E545">
        <v>1</v>
      </c>
      <c r="F545">
        <v>1</v>
      </c>
      <c r="G545">
        <v>0</v>
      </c>
      <c r="H545">
        <v>1</v>
      </c>
      <c r="I545">
        <v>1</v>
      </c>
      <c r="J545">
        <v>1</v>
      </c>
      <c r="K545">
        <v>2</v>
      </c>
      <c r="L545">
        <v>5</v>
      </c>
    </row>
    <row r="546" spans="1:12">
      <c r="A546" s="82"/>
      <c r="B546" s="82" t="s">
        <v>715</v>
      </c>
      <c r="C546" t="s">
        <v>674</v>
      </c>
      <c r="D546">
        <v>1</v>
      </c>
      <c r="E546">
        <v>12</v>
      </c>
      <c r="F546">
        <v>10</v>
      </c>
      <c r="G546">
        <v>15</v>
      </c>
      <c r="H546">
        <v>10</v>
      </c>
      <c r="I546">
        <v>14</v>
      </c>
      <c r="J546">
        <v>17</v>
      </c>
    </row>
    <row r="547" spans="1:12">
      <c r="A547" s="82"/>
      <c r="B547" s="82"/>
      <c r="D547">
        <v>2</v>
      </c>
      <c r="E547">
        <v>10</v>
      </c>
      <c r="F547">
        <v>15</v>
      </c>
      <c r="G547">
        <v>9</v>
      </c>
      <c r="H547">
        <v>9</v>
      </c>
      <c r="I547">
        <v>13</v>
      </c>
      <c r="J547">
        <v>19</v>
      </c>
    </row>
    <row r="548" spans="1:12">
      <c r="A548" s="82"/>
      <c r="B548" s="82" t="s">
        <v>716</v>
      </c>
      <c r="C548" t="s">
        <v>717</v>
      </c>
      <c r="D548">
        <v>1</v>
      </c>
      <c r="E548">
        <v>21</v>
      </c>
      <c r="F548">
        <v>12</v>
      </c>
      <c r="G548">
        <v>7</v>
      </c>
      <c r="H548">
        <v>10</v>
      </c>
      <c r="I548">
        <v>15</v>
      </c>
      <c r="J548">
        <v>14</v>
      </c>
    </row>
    <row r="549" spans="1:12">
      <c r="A549" s="82"/>
      <c r="B549" s="82" t="s">
        <v>385</v>
      </c>
      <c r="C549" t="s">
        <v>337</v>
      </c>
      <c r="D549">
        <v>1</v>
      </c>
      <c r="G549">
        <v>22</v>
      </c>
      <c r="I549">
        <v>23</v>
      </c>
    </row>
    <row r="550" spans="1:12">
      <c r="A550" s="82"/>
      <c r="B550" s="82" t="s">
        <v>386</v>
      </c>
      <c r="C550" t="s">
        <v>387</v>
      </c>
      <c r="D550">
        <v>1</v>
      </c>
      <c r="F550">
        <v>20</v>
      </c>
      <c r="H550">
        <v>24</v>
      </c>
      <c r="J550">
        <v>45</v>
      </c>
    </row>
    <row r="551" spans="1:12">
      <c r="A551" s="82"/>
      <c r="B551" s="82" t="s">
        <v>388</v>
      </c>
      <c r="C551" t="s">
        <v>389</v>
      </c>
      <c r="D551">
        <v>1</v>
      </c>
      <c r="E551">
        <v>31</v>
      </c>
    </row>
    <row r="552" spans="1:12">
      <c r="A552" s="82"/>
      <c r="B552" s="82" t="s">
        <v>390</v>
      </c>
      <c r="C552" t="s">
        <v>391</v>
      </c>
      <c r="D552">
        <v>1</v>
      </c>
      <c r="F552">
        <v>32</v>
      </c>
      <c r="I552">
        <v>30</v>
      </c>
    </row>
    <row r="553" spans="1:12">
      <c r="A553" s="82"/>
      <c r="B553" s="82" t="s">
        <v>718</v>
      </c>
      <c r="C553" t="s">
        <v>719</v>
      </c>
      <c r="D553">
        <v>1</v>
      </c>
      <c r="E553">
        <v>10</v>
      </c>
      <c r="F553">
        <v>7</v>
      </c>
      <c r="G553">
        <v>10</v>
      </c>
      <c r="H553">
        <v>7</v>
      </c>
      <c r="I553">
        <v>11</v>
      </c>
    </row>
    <row r="554" spans="1:12">
      <c r="A554" s="82"/>
      <c r="B554" s="82" t="s">
        <v>397</v>
      </c>
      <c r="C554" t="s">
        <v>398</v>
      </c>
      <c r="D554">
        <v>1</v>
      </c>
      <c r="E554">
        <v>15</v>
      </c>
      <c r="F554">
        <v>20</v>
      </c>
    </row>
    <row r="555" spans="1:12">
      <c r="A555" s="82"/>
      <c r="B555" s="82" t="s">
        <v>399</v>
      </c>
      <c r="C555" t="s">
        <v>349</v>
      </c>
      <c r="D555">
        <v>1</v>
      </c>
      <c r="H555">
        <v>14</v>
      </c>
    </row>
    <row r="556" spans="1:12">
      <c r="A556" s="82"/>
      <c r="B556" s="82" t="s">
        <v>400</v>
      </c>
      <c r="C556" t="s">
        <v>345</v>
      </c>
      <c r="D556">
        <v>1</v>
      </c>
      <c r="E556">
        <v>16</v>
      </c>
    </row>
    <row r="557" spans="1:12">
      <c r="A557" s="82"/>
      <c r="B557" s="82" t="s">
        <v>720</v>
      </c>
      <c r="C557" t="s">
        <v>721</v>
      </c>
      <c r="D557">
        <v>1</v>
      </c>
      <c r="E557">
        <v>4</v>
      </c>
      <c r="F557">
        <v>7</v>
      </c>
      <c r="G557">
        <v>5</v>
      </c>
      <c r="H557">
        <v>1</v>
      </c>
      <c r="I557">
        <v>6</v>
      </c>
      <c r="J557">
        <v>5</v>
      </c>
    </row>
    <row r="558" spans="1:12">
      <c r="A558" s="82"/>
      <c r="B558" s="82" t="s">
        <v>401</v>
      </c>
      <c r="C558" t="s">
        <v>402</v>
      </c>
      <c r="D558">
        <v>1</v>
      </c>
      <c r="E558">
        <v>0</v>
      </c>
      <c r="F558">
        <v>1</v>
      </c>
      <c r="G558">
        <v>1</v>
      </c>
      <c r="H558">
        <v>1</v>
      </c>
      <c r="I558">
        <v>0</v>
      </c>
      <c r="J558">
        <v>1</v>
      </c>
    </row>
    <row r="559" spans="1:12">
      <c r="A559" s="82"/>
      <c r="B559" s="82" t="s">
        <v>403</v>
      </c>
      <c r="C559" t="s">
        <v>402</v>
      </c>
      <c r="D559">
        <v>1</v>
      </c>
      <c r="E559">
        <v>0</v>
      </c>
      <c r="F559">
        <v>0</v>
      </c>
      <c r="G559">
        <v>0</v>
      </c>
      <c r="H559">
        <v>3</v>
      </c>
      <c r="I559">
        <v>0</v>
      </c>
      <c r="J559">
        <v>0</v>
      </c>
    </row>
    <row r="560" spans="1:12">
      <c r="A560" s="82"/>
      <c r="B560" s="82" t="s">
        <v>404</v>
      </c>
      <c r="C560" t="s">
        <v>402</v>
      </c>
      <c r="D560">
        <v>1</v>
      </c>
      <c r="E560">
        <v>0</v>
      </c>
      <c r="F560">
        <v>0</v>
      </c>
    </row>
    <row r="561" spans="1:12">
      <c r="A561" s="82"/>
      <c r="B561" s="82" t="s">
        <v>405</v>
      </c>
      <c r="C561" t="s">
        <v>402</v>
      </c>
      <c r="D561">
        <v>1</v>
      </c>
      <c r="E561">
        <v>0</v>
      </c>
      <c r="F561">
        <v>0</v>
      </c>
    </row>
    <row r="562" spans="1:12">
      <c r="A562" s="82"/>
      <c r="B562" s="82" t="s">
        <v>406</v>
      </c>
      <c r="C562" t="s">
        <v>407</v>
      </c>
      <c r="D562">
        <v>1</v>
      </c>
      <c r="E562">
        <v>8</v>
      </c>
      <c r="F562">
        <v>10</v>
      </c>
      <c r="G562">
        <v>1</v>
      </c>
      <c r="H562">
        <v>4</v>
      </c>
      <c r="I562">
        <v>0</v>
      </c>
      <c r="J562">
        <v>1</v>
      </c>
    </row>
    <row r="563" spans="1:12">
      <c r="A563" s="82"/>
      <c r="B563" s="82" t="s">
        <v>408</v>
      </c>
      <c r="C563" t="s">
        <v>407</v>
      </c>
      <c r="D563">
        <v>1</v>
      </c>
      <c r="E563">
        <v>0</v>
      </c>
      <c r="F563">
        <v>1</v>
      </c>
      <c r="G563">
        <v>10</v>
      </c>
      <c r="H563">
        <v>1</v>
      </c>
      <c r="I563">
        <v>0</v>
      </c>
      <c r="J563">
        <v>0</v>
      </c>
    </row>
    <row r="564" spans="1:12">
      <c r="A564" s="82"/>
      <c r="B564" s="82" t="s">
        <v>409</v>
      </c>
      <c r="C564" t="s">
        <v>407</v>
      </c>
      <c r="D564">
        <v>1</v>
      </c>
      <c r="E564">
        <v>0</v>
      </c>
      <c r="F564">
        <v>1</v>
      </c>
      <c r="H564">
        <v>1</v>
      </c>
      <c r="I564">
        <v>0</v>
      </c>
      <c r="J564">
        <v>0</v>
      </c>
    </row>
    <row r="565" spans="1:12">
      <c r="A565" s="82"/>
      <c r="B565" s="82" t="s">
        <v>410</v>
      </c>
      <c r="C565" t="s">
        <v>407</v>
      </c>
      <c r="D565">
        <v>1</v>
      </c>
      <c r="E565">
        <v>1</v>
      </c>
      <c r="F565">
        <v>0</v>
      </c>
    </row>
    <row r="566" spans="1:12">
      <c r="A566" s="82"/>
      <c r="B566" s="82" t="s">
        <v>411</v>
      </c>
      <c r="C566" t="s">
        <v>407</v>
      </c>
      <c r="D566">
        <v>1</v>
      </c>
      <c r="E566">
        <v>1</v>
      </c>
      <c r="F566">
        <v>0</v>
      </c>
    </row>
    <row r="567" spans="1:12">
      <c r="A567" s="82"/>
      <c r="B567" s="82" t="s">
        <v>722</v>
      </c>
      <c r="C567" t="s">
        <v>698</v>
      </c>
      <c r="D567">
        <v>1</v>
      </c>
      <c r="E567">
        <v>16</v>
      </c>
      <c r="G567">
        <v>13</v>
      </c>
      <c r="I567">
        <v>11</v>
      </c>
      <c r="J567">
        <v>9</v>
      </c>
    </row>
    <row r="568" spans="1:12">
      <c r="A568" s="82"/>
      <c r="B568" s="82" t="s">
        <v>414</v>
      </c>
      <c r="C568" t="s">
        <v>415</v>
      </c>
      <c r="D568">
        <v>1</v>
      </c>
      <c r="G568">
        <v>32</v>
      </c>
      <c r="I568">
        <v>39</v>
      </c>
      <c r="J568">
        <v>42</v>
      </c>
      <c r="K568">
        <v>36</v>
      </c>
    </row>
    <row r="569" spans="1:12">
      <c r="A569" s="82"/>
      <c r="B569" s="82" t="s">
        <v>418</v>
      </c>
      <c r="C569" t="s">
        <v>419</v>
      </c>
      <c r="D569">
        <v>1</v>
      </c>
      <c r="E569">
        <v>37</v>
      </c>
    </row>
    <row r="570" spans="1:12">
      <c r="A570" s="82"/>
      <c r="B570" s="82" t="s">
        <v>723</v>
      </c>
      <c r="C570" t="s">
        <v>724</v>
      </c>
      <c r="D570">
        <v>1</v>
      </c>
      <c r="F570">
        <v>35</v>
      </c>
    </row>
    <row r="571" spans="1:12">
      <c r="A571" s="82"/>
      <c r="B571" s="82" t="s">
        <v>424</v>
      </c>
      <c r="C571" t="s">
        <v>425</v>
      </c>
      <c r="D571">
        <v>1</v>
      </c>
      <c r="E571">
        <v>37</v>
      </c>
      <c r="H571">
        <v>31</v>
      </c>
    </row>
    <row r="572" spans="1:12">
      <c r="A572" s="82"/>
      <c r="B572" s="82" t="s">
        <v>426</v>
      </c>
      <c r="C572" t="s">
        <v>427</v>
      </c>
      <c r="D572">
        <v>1</v>
      </c>
      <c r="J572">
        <v>33</v>
      </c>
      <c r="L572">
        <v>33</v>
      </c>
    </row>
    <row r="573" spans="1:12">
      <c r="A573" s="82"/>
      <c r="B573" s="82" t="s">
        <v>428</v>
      </c>
      <c r="C573" t="s">
        <v>429</v>
      </c>
      <c r="D573">
        <v>1</v>
      </c>
      <c r="E573">
        <v>18</v>
      </c>
      <c r="H573">
        <v>19</v>
      </c>
    </row>
    <row r="574" spans="1:12">
      <c r="A574" s="82"/>
      <c r="B574" s="82" t="s">
        <v>430</v>
      </c>
      <c r="C574" t="s">
        <v>431</v>
      </c>
      <c r="D574">
        <v>1</v>
      </c>
      <c r="K574">
        <v>29</v>
      </c>
    </row>
    <row r="575" spans="1:12">
      <c r="A575" s="82"/>
      <c r="B575" s="82" t="s">
        <v>725</v>
      </c>
      <c r="C575" t="s">
        <v>726</v>
      </c>
      <c r="D575">
        <v>1</v>
      </c>
      <c r="E575">
        <v>14</v>
      </c>
      <c r="F575">
        <v>12</v>
      </c>
    </row>
    <row r="576" spans="1:12">
      <c r="A576" s="82"/>
      <c r="B576" s="82" t="s">
        <v>433</v>
      </c>
      <c r="C576" t="s">
        <v>434</v>
      </c>
      <c r="D576">
        <v>1</v>
      </c>
      <c r="F576">
        <v>23</v>
      </c>
      <c r="H576">
        <v>28</v>
      </c>
    </row>
    <row r="577" spans="1:12">
      <c r="A577" s="82"/>
      <c r="B577" s="82" t="s">
        <v>435</v>
      </c>
      <c r="C577" t="s">
        <v>436</v>
      </c>
      <c r="D577">
        <v>1</v>
      </c>
      <c r="F577">
        <v>19</v>
      </c>
      <c r="J577">
        <v>12</v>
      </c>
    </row>
    <row r="578" spans="1:12">
      <c r="A578" s="82"/>
      <c r="B578" s="82" t="s">
        <v>727</v>
      </c>
      <c r="C578" t="s">
        <v>728</v>
      </c>
      <c r="D578">
        <v>1</v>
      </c>
      <c r="F578">
        <v>18</v>
      </c>
    </row>
    <row r="579" spans="1:12">
      <c r="A579" s="82"/>
      <c r="B579" s="82" t="s">
        <v>439</v>
      </c>
      <c r="C579" t="s">
        <v>440</v>
      </c>
      <c r="D579">
        <v>1</v>
      </c>
      <c r="G579">
        <v>18</v>
      </c>
      <c r="K579">
        <v>35</v>
      </c>
      <c r="L579">
        <v>29</v>
      </c>
    </row>
    <row r="580" spans="1:12">
      <c r="A580" s="82"/>
      <c r="B580" s="82" t="s">
        <v>443</v>
      </c>
      <c r="C580" t="s">
        <v>444</v>
      </c>
      <c r="D580">
        <v>1</v>
      </c>
      <c r="G580">
        <v>19</v>
      </c>
      <c r="I580">
        <v>15</v>
      </c>
    </row>
    <row r="581" spans="1:12">
      <c r="A581" s="82"/>
      <c r="B581" s="82" t="s">
        <v>445</v>
      </c>
      <c r="C581" t="s">
        <v>446</v>
      </c>
      <c r="D581">
        <v>1</v>
      </c>
      <c r="J581">
        <v>19</v>
      </c>
      <c r="L581">
        <v>19</v>
      </c>
    </row>
    <row r="582" spans="1:12">
      <c r="A582" s="82"/>
      <c r="B582" s="82" t="s">
        <v>447</v>
      </c>
      <c r="C582" t="s">
        <v>448</v>
      </c>
      <c r="D582">
        <v>1</v>
      </c>
      <c r="J582">
        <v>15</v>
      </c>
    </row>
    <row r="583" spans="1:12">
      <c r="A583" s="82"/>
      <c r="B583" s="82" t="s">
        <v>453</v>
      </c>
      <c r="C583" t="s">
        <v>454</v>
      </c>
      <c r="D583">
        <v>1</v>
      </c>
      <c r="I583">
        <v>25</v>
      </c>
      <c r="K583">
        <v>26</v>
      </c>
    </row>
    <row r="584" spans="1:12">
      <c r="A584" s="82"/>
      <c r="B584" s="82" t="s">
        <v>729</v>
      </c>
      <c r="C584" t="s">
        <v>730</v>
      </c>
      <c r="D584">
        <v>1</v>
      </c>
      <c r="F584">
        <v>19</v>
      </c>
      <c r="H584">
        <v>22</v>
      </c>
      <c r="K584">
        <v>30</v>
      </c>
    </row>
    <row r="585" spans="1:12">
      <c r="A585" s="82"/>
      <c r="B585" s="82" t="s">
        <v>457</v>
      </c>
      <c r="C585" t="s">
        <v>458</v>
      </c>
      <c r="D585">
        <v>1</v>
      </c>
      <c r="E585">
        <v>9</v>
      </c>
      <c r="G585">
        <v>13</v>
      </c>
      <c r="H585">
        <v>14</v>
      </c>
      <c r="I585">
        <v>13</v>
      </c>
      <c r="L585">
        <v>28</v>
      </c>
    </row>
    <row r="586" spans="1:12">
      <c r="A586" s="82"/>
      <c r="B586" s="82" t="s">
        <v>459</v>
      </c>
      <c r="C586" t="s">
        <v>460</v>
      </c>
      <c r="D586">
        <v>1</v>
      </c>
      <c r="L586">
        <v>24</v>
      </c>
    </row>
    <row r="587" spans="1:12">
      <c r="A587" s="82"/>
      <c r="B587" s="82" t="s">
        <v>461</v>
      </c>
      <c r="C587" t="s">
        <v>462</v>
      </c>
      <c r="D587">
        <v>1</v>
      </c>
      <c r="E587">
        <v>21</v>
      </c>
      <c r="I587">
        <v>16</v>
      </c>
      <c r="K587">
        <v>18</v>
      </c>
    </row>
    <row r="588" spans="1:12">
      <c r="A588" s="82"/>
      <c r="B588" s="82" t="s">
        <v>465</v>
      </c>
      <c r="C588" t="s">
        <v>466</v>
      </c>
      <c r="D588">
        <v>1</v>
      </c>
      <c r="E588">
        <v>1</v>
      </c>
      <c r="F588">
        <v>0</v>
      </c>
    </row>
    <row r="589" spans="1:12">
      <c r="A589" s="82"/>
      <c r="B589" s="82" t="s">
        <v>467</v>
      </c>
      <c r="C589" t="s">
        <v>466</v>
      </c>
      <c r="D589">
        <v>1</v>
      </c>
      <c r="E589">
        <v>2</v>
      </c>
      <c r="F589">
        <v>3</v>
      </c>
      <c r="G589">
        <v>1</v>
      </c>
      <c r="H589">
        <v>0</v>
      </c>
      <c r="I589">
        <v>1</v>
      </c>
      <c r="J589">
        <v>2</v>
      </c>
      <c r="K589">
        <v>0</v>
      </c>
      <c r="L589">
        <v>1</v>
      </c>
    </row>
    <row r="590" spans="1:12">
      <c r="A590" s="82"/>
      <c r="B590" s="82" t="s">
        <v>731</v>
      </c>
      <c r="C590" t="s">
        <v>148</v>
      </c>
      <c r="D590">
        <v>1</v>
      </c>
      <c r="E590">
        <v>14</v>
      </c>
    </row>
    <row r="591" spans="1:12">
      <c r="A591" s="82"/>
      <c r="B591" s="82" t="s">
        <v>468</v>
      </c>
      <c r="C591" t="s">
        <v>469</v>
      </c>
      <c r="D591">
        <v>1</v>
      </c>
      <c r="I591">
        <v>11</v>
      </c>
    </row>
    <row r="592" spans="1:12">
      <c r="A592" s="82"/>
      <c r="B592" s="82" t="s">
        <v>470</v>
      </c>
      <c r="C592" t="s">
        <v>260</v>
      </c>
      <c r="D592">
        <v>1</v>
      </c>
      <c r="F592">
        <v>2</v>
      </c>
      <c r="G592">
        <v>2</v>
      </c>
      <c r="H592">
        <v>2</v>
      </c>
      <c r="I592">
        <v>2</v>
      </c>
      <c r="J592">
        <v>7</v>
      </c>
      <c r="K592">
        <v>0</v>
      </c>
    </row>
    <row r="593" spans="1:11">
      <c r="A593" s="82"/>
      <c r="B593" s="82" t="s">
        <v>471</v>
      </c>
      <c r="C593" t="s">
        <v>472</v>
      </c>
      <c r="D593">
        <v>1</v>
      </c>
      <c r="F593">
        <v>6</v>
      </c>
      <c r="G593">
        <v>5</v>
      </c>
      <c r="H593">
        <v>1</v>
      </c>
      <c r="I593">
        <v>4</v>
      </c>
      <c r="J593">
        <v>11</v>
      </c>
      <c r="K593">
        <v>2</v>
      </c>
    </row>
    <row r="594" spans="1:11">
      <c r="A594" s="82"/>
      <c r="B594" s="82" t="s">
        <v>473</v>
      </c>
      <c r="C594" t="s">
        <v>474</v>
      </c>
      <c r="D594">
        <v>1</v>
      </c>
      <c r="I594">
        <v>13</v>
      </c>
    </row>
    <row r="595" spans="1:11">
      <c r="A595" s="82"/>
      <c r="B595" s="82"/>
      <c r="D595">
        <v>30</v>
      </c>
      <c r="E595">
        <v>6</v>
      </c>
      <c r="F595">
        <v>4</v>
      </c>
      <c r="G595">
        <v>9</v>
      </c>
      <c r="H595">
        <v>10</v>
      </c>
      <c r="I595">
        <v>8</v>
      </c>
      <c r="J595">
        <v>22</v>
      </c>
      <c r="K595">
        <v>4</v>
      </c>
    </row>
    <row r="596" spans="1:11">
      <c r="A596" s="82"/>
      <c r="B596" s="82"/>
      <c r="D596">
        <v>31</v>
      </c>
      <c r="K596">
        <v>6</v>
      </c>
    </row>
    <row r="597" spans="1:11">
      <c r="A597" s="82"/>
      <c r="B597" s="82" t="s">
        <v>475</v>
      </c>
      <c r="C597" t="s">
        <v>476</v>
      </c>
      <c r="D597">
        <v>1</v>
      </c>
      <c r="I597">
        <v>3</v>
      </c>
    </row>
    <row r="598" spans="1:11">
      <c r="A598" s="82"/>
      <c r="B598" s="82"/>
      <c r="D598">
        <v>30</v>
      </c>
      <c r="E598">
        <v>5</v>
      </c>
      <c r="F598">
        <v>2</v>
      </c>
      <c r="G598">
        <v>14</v>
      </c>
      <c r="H598">
        <v>10</v>
      </c>
      <c r="I598">
        <v>9</v>
      </c>
      <c r="J598">
        <v>14</v>
      </c>
      <c r="K598">
        <v>5</v>
      </c>
    </row>
    <row r="599" spans="1:11">
      <c r="A599" s="82"/>
      <c r="B599" s="82"/>
      <c r="D599">
        <v>31</v>
      </c>
      <c r="K599">
        <v>2</v>
      </c>
    </row>
    <row r="600" spans="1:11">
      <c r="A600" s="82"/>
      <c r="B600" s="82" t="s">
        <v>477</v>
      </c>
      <c r="C600" t="s">
        <v>256</v>
      </c>
      <c r="D600">
        <v>30</v>
      </c>
      <c r="E600">
        <v>6</v>
      </c>
      <c r="F600">
        <v>8</v>
      </c>
      <c r="G600">
        <v>20</v>
      </c>
      <c r="H600">
        <v>15</v>
      </c>
      <c r="I600">
        <v>22</v>
      </c>
      <c r="J600">
        <v>32</v>
      </c>
      <c r="K600">
        <v>11</v>
      </c>
    </row>
    <row r="601" spans="1:11">
      <c r="A601" s="82"/>
      <c r="B601" s="82" t="s">
        <v>478</v>
      </c>
      <c r="C601" t="s">
        <v>258</v>
      </c>
      <c r="D601">
        <v>30</v>
      </c>
      <c r="E601">
        <v>14</v>
      </c>
      <c r="F601">
        <v>8</v>
      </c>
      <c r="G601">
        <v>17</v>
      </c>
      <c r="H601">
        <v>12</v>
      </c>
      <c r="I601">
        <v>15</v>
      </c>
      <c r="J601">
        <v>25</v>
      </c>
      <c r="K601">
        <v>9</v>
      </c>
    </row>
    <row r="602" spans="1:11">
      <c r="A602" s="82"/>
      <c r="B602" s="82" t="s">
        <v>479</v>
      </c>
      <c r="C602" t="s">
        <v>252</v>
      </c>
      <c r="D602">
        <v>1</v>
      </c>
      <c r="E602">
        <v>2</v>
      </c>
    </row>
    <row r="603" spans="1:11">
      <c r="A603" s="82"/>
      <c r="B603" s="82"/>
      <c r="D603">
        <v>2</v>
      </c>
      <c r="E603">
        <v>6</v>
      </c>
    </row>
    <row r="604" spans="1:11">
      <c r="A604" s="82"/>
      <c r="B604" s="82"/>
      <c r="D604">
        <v>30</v>
      </c>
      <c r="F604">
        <v>10</v>
      </c>
      <c r="G604">
        <v>7</v>
      </c>
      <c r="H604">
        <v>6</v>
      </c>
      <c r="I604">
        <v>17</v>
      </c>
      <c r="J604">
        <v>13</v>
      </c>
      <c r="K604">
        <v>0</v>
      </c>
    </row>
    <row r="605" spans="1:11">
      <c r="A605" s="82"/>
      <c r="B605" s="82" t="s">
        <v>480</v>
      </c>
      <c r="C605" t="s">
        <v>254</v>
      </c>
      <c r="D605">
        <v>1</v>
      </c>
      <c r="E605">
        <v>7</v>
      </c>
    </row>
    <row r="606" spans="1:11">
      <c r="A606" s="82"/>
      <c r="B606" s="82"/>
      <c r="D606">
        <v>2</v>
      </c>
      <c r="E606">
        <v>6</v>
      </c>
    </row>
    <row r="607" spans="1:11">
      <c r="A607" s="82"/>
      <c r="B607" s="82"/>
      <c r="D607">
        <v>30</v>
      </c>
      <c r="F607">
        <v>9</v>
      </c>
      <c r="G607">
        <v>5</v>
      </c>
      <c r="H607">
        <v>12</v>
      </c>
      <c r="I607">
        <v>16</v>
      </c>
      <c r="J607">
        <v>9</v>
      </c>
      <c r="K607">
        <v>6</v>
      </c>
    </row>
    <row r="608" spans="1:11">
      <c r="A608" s="82"/>
      <c r="B608" s="82" t="s">
        <v>732</v>
      </c>
      <c r="C608" t="s">
        <v>508</v>
      </c>
      <c r="D608">
        <v>1</v>
      </c>
      <c r="E608">
        <v>23</v>
      </c>
      <c r="F608">
        <v>25</v>
      </c>
    </row>
    <row r="609" spans="1:11">
      <c r="A609" s="82"/>
      <c r="B609" s="82" t="s">
        <v>483</v>
      </c>
      <c r="C609" t="s">
        <v>484</v>
      </c>
      <c r="D609">
        <v>1</v>
      </c>
      <c r="E609">
        <v>61</v>
      </c>
      <c r="K609">
        <v>97</v>
      </c>
    </row>
    <row r="610" spans="1:11">
      <c r="A610" s="82"/>
      <c r="B610" s="82" t="s">
        <v>733</v>
      </c>
      <c r="C610" t="s">
        <v>506</v>
      </c>
      <c r="D610">
        <v>30</v>
      </c>
      <c r="E610">
        <v>163</v>
      </c>
      <c r="F610">
        <v>162</v>
      </c>
    </row>
    <row r="611" spans="1:11">
      <c r="A611" s="82"/>
      <c r="B611" s="82" t="s">
        <v>485</v>
      </c>
      <c r="C611" t="s">
        <v>486</v>
      </c>
      <c r="D611">
        <v>1</v>
      </c>
      <c r="J611">
        <v>47</v>
      </c>
      <c r="K611">
        <v>40</v>
      </c>
    </row>
    <row r="612" spans="1:11">
      <c r="A612" s="82"/>
      <c r="B612" s="82" t="s">
        <v>734</v>
      </c>
      <c r="C612" t="s">
        <v>735</v>
      </c>
      <c r="D612">
        <v>1</v>
      </c>
      <c r="E612">
        <v>38</v>
      </c>
    </row>
    <row r="613" spans="1:11">
      <c r="A613" s="82"/>
      <c r="B613" s="82" t="s">
        <v>489</v>
      </c>
      <c r="C613" t="s">
        <v>282</v>
      </c>
      <c r="D613">
        <v>1</v>
      </c>
      <c r="F613">
        <v>1</v>
      </c>
      <c r="G613">
        <v>2</v>
      </c>
      <c r="H613">
        <v>1</v>
      </c>
      <c r="I613">
        <v>1</v>
      </c>
      <c r="J613">
        <v>2</v>
      </c>
      <c r="K613">
        <v>2</v>
      </c>
    </row>
    <row r="614" spans="1:11">
      <c r="A614" s="82"/>
      <c r="B614" s="82" t="s">
        <v>490</v>
      </c>
      <c r="C614" t="s">
        <v>284</v>
      </c>
      <c r="D614">
        <v>1</v>
      </c>
      <c r="F614">
        <v>4</v>
      </c>
      <c r="G614">
        <v>3</v>
      </c>
      <c r="H614">
        <v>3</v>
      </c>
      <c r="I614">
        <v>0</v>
      </c>
      <c r="J614">
        <v>3</v>
      </c>
      <c r="K614">
        <v>5</v>
      </c>
    </row>
    <row r="615" spans="1:11">
      <c r="A615" s="82"/>
      <c r="B615" s="82" t="s">
        <v>491</v>
      </c>
      <c r="C615" t="s">
        <v>492</v>
      </c>
      <c r="D615">
        <v>1</v>
      </c>
      <c r="I615">
        <v>4</v>
      </c>
    </row>
    <row r="616" spans="1:11">
      <c r="A616" s="82"/>
      <c r="B616" s="82"/>
      <c r="D616">
        <v>30</v>
      </c>
      <c r="E616">
        <v>5</v>
      </c>
      <c r="F616">
        <v>1</v>
      </c>
      <c r="G616">
        <v>2</v>
      </c>
      <c r="H616">
        <v>1</v>
      </c>
      <c r="I616">
        <v>4</v>
      </c>
      <c r="J616">
        <v>6</v>
      </c>
      <c r="K616">
        <v>3</v>
      </c>
    </row>
    <row r="617" spans="1:11">
      <c r="A617" s="82"/>
      <c r="B617" s="82"/>
      <c r="D617">
        <v>31</v>
      </c>
      <c r="K617">
        <v>5</v>
      </c>
    </row>
    <row r="618" spans="1:11">
      <c r="A618" s="82"/>
      <c r="B618" s="82" t="s">
        <v>493</v>
      </c>
      <c r="C618" t="s">
        <v>494</v>
      </c>
      <c r="D618">
        <v>1</v>
      </c>
      <c r="I618">
        <v>0</v>
      </c>
    </row>
    <row r="619" spans="1:11">
      <c r="A619" s="82"/>
      <c r="B619" s="82"/>
      <c r="D619">
        <v>30</v>
      </c>
      <c r="E619">
        <v>2</v>
      </c>
      <c r="F619">
        <v>2</v>
      </c>
      <c r="G619">
        <v>5</v>
      </c>
      <c r="H619">
        <v>3</v>
      </c>
      <c r="I619">
        <v>2</v>
      </c>
      <c r="J619">
        <v>7</v>
      </c>
      <c r="K619">
        <v>3</v>
      </c>
    </row>
    <row r="620" spans="1:11">
      <c r="A620" s="82"/>
      <c r="B620" s="82"/>
      <c r="D620">
        <v>31</v>
      </c>
      <c r="K620">
        <v>3</v>
      </c>
    </row>
    <row r="621" spans="1:11">
      <c r="A621" s="82"/>
      <c r="B621" s="82" t="s">
        <v>495</v>
      </c>
      <c r="C621" t="s">
        <v>278</v>
      </c>
      <c r="D621">
        <v>30</v>
      </c>
      <c r="E621">
        <v>4</v>
      </c>
      <c r="F621">
        <v>2</v>
      </c>
      <c r="G621">
        <v>3</v>
      </c>
      <c r="H621">
        <v>3</v>
      </c>
      <c r="I621">
        <v>5</v>
      </c>
      <c r="J621">
        <v>8</v>
      </c>
      <c r="K621">
        <v>5</v>
      </c>
    </row>
    <row r="622" spans="1:11">
      <c r="A622" s="82"/>
      <c r="B622" s="82" t="s">
        <v>496</v>
      </c>
      <c r="C622" t="s">
        <v>280</v>
      </c>
      <c r="D622">
        <v>30</v>
      </c>
      <c r="E622">
        <v>2</v>
      </c>
      <c r="F622">
        <v>5</v>
      </c>
      <c r="G622">
        <v>7</v>
      </c>
      <c r="H622">
        <v>4</v>
      </c>
      <c r="I622">
        <v>9</v>
      </c>
      <c r="J622">
        <v>9</v>
      </c>
      <c r="K622">
        <v>7</v>
      </c>
    </row>
    <row r="623" spans="1:11">
      <c r="A623" s="82"/>
      <c r="B623" s="82" t="s">
        <v>497</v>
      </c>
      <c r="C623" t="s">
        <v>274</v>
      </c>
      <c r="D623">
        <v>1</v>
      </c>
      <c r="E623">
        <v>0</v>
      </c>
    </row>
    <row r="624" spans="1:11">
      <c r="A624" s="82"/>
      <c r="B624" s="82"/>
      <c r="D624">
        <v>2</v>
      </c>
      <c r="E624">
        <v>0</v>
      </c>
    </row>
    <row r="625" spans="1:11">
      <c r="A625" s="82"/>
      <c r="B625" s="82"/>
      <c r="D625">
        <v>30</v>
      </c>
      <c r="F625">
        <v>3</v>
      </c>
      <c r="G625">
        <v>0</v>
      </c>
      <c r="H625">
        <v>3</v>
      </c>
      <c r="I625">
        <v>1</v>
      </c>
      <c r="J625">
        <v>5</v>
      </c>
      <c r="K625">
        <v>3</v>
      </c>
    </row>
    <row r="626" spans="1:11">
      <c r="A626" s="82"/>
      <c r="B626" s="82" t="s">
        <v>498</v>
      </c>
      <c r="C626" t="s">
        <v>276</v>
      </c>
      <c r="D626">
        <v>1</v>
      </c>
      <c r="E626">
        <v>3</v>
      </c>
    </row>
    <row r="627" spans="1:11">
      <c r="A627" s="82"/>
      <c r="B627" s="82"/>
      <c r="D627">
        <v>2</v>
      </c>
      <c r="E627">
        <v>0</v>
      </c>
    </row>
    <row r="628" spans="1:11">
      <c r="A628" s="82"/>
      <c r="B628" s="82"/>
      <c r="D628">
        <v>30</v>
      </c>
      <c r="F628">
        <v>6</v>
      </c>
      <c r="G628">
        <v>6</v>
      </c>
      <c r="H628">
        <v>3</v>
      </c>
      <c r="I628">
        <v>0</v>
      </c>
      <c r="J628">
        <v>8</v>
      </c>
      <c r="K628">
        <v>1</v>
      </c>
    </row>
    <row r="629" spans="1:11">
      <c r="A629" s="82"/>
      <c r="B629" s="82" t="s">
        <v>501</v>
      </c>
      <c r="C629" t="s">
        <v>502</v>
      </c>
      <c r="D629">
        <v>1</v>
      </c>
      <c r="F629">
        <v>24</v>
      </c>
      <c r="G629">
        <v>38</v>
      </c>
      <c r="H629">
        <v>38</v>
      </c>
      <c r="I629">
        <v>36</v>
      </c>
      <c r="J629">
        <v>49</v>
      </c>
      <c r="K629">
        <v>57</v>
      </c>
    </row>
    <row r="630" spans="1:11">
      <c r="A630" s="82"/>
      <c r="B630" s="82" t="s">
        <v>507</v>
      </c>
      <c r="C630" t="s">
        <v>508</v>
      </c>
      <c r="D630">
        <v>1</v>
      </c>
      <c r="G630">
        <v>30</v>
      </c>
      <c r="H630">
        <v>33</v>
      </c>
      <c r="I630">
        <v>29</v>
      </c>
      <c r="K630">
        <v>50</v>
      </c>
    </row>
    <row r="631" spans="1:11">
      <c r="A631" s="82"/>
      <c r="B631" s="82" t="s">
        <v>509</v>
      </c>
      <c r="C631" t="s">
        <v>510</v>
      </c>
      <c r="D631">
        <v>1</v>
      </c>
      <c r="J631">
        <v>16</v>
      </c>
    </row>
    <row r="632" spans="1:11">
      <c r="A632" s="82"/>
      <c r="B632" s="82" t="s">
        <v>736</v>
      </c>
      <c r="C632" t="s">
        <v>737</v>
      </c>
      <c r="D632">
        <v>1</v>
      </c>
      <c r="E632">
        <v>8</v>
      </c>
    </row>
    <row r="633" spans="1:11">
      <c r="A633" s="82"/>
      <c r="B633" s="82" t="s">
        <v>514</v>
      </c>
      <c r="C633" t="s">
        <v>292</v>
      </c>
      <c r="D633">
        <v>1</v>
      </c>
      <c r="G633">
        <v>8</v>
      </c>
      <c r="H633">
        <v>6</v>
      </c>
      <c r="I633">
        <v>9</v>
      </c>
    </row>
    <row r="634" spans="1:11">
      <c r="A634" s="82"/>
      <c r="B634" s="82" t="s">
        <v>738</v>
      </c>
      <c r="C634" t="s">
        <v>656</v>
      </c>
      <c r="D634">
        <v>1</v>
      </c>
      <c r="J634">
        <v>35</v>
      </c>
      <c r="K634">
        <v>38</v>
      </c>
    </row>
    <row r="635" spans="1:11">
      <c r="A635" s="82"/>
      <c r="B635" s="82" t="s">
        <v>515</v>
      </c>
      <c r="C635" t="s">
        <v>309</v>
      </c>
      <c r="D635">
        <v>1</v>
      </c>
      <c r="F635">
        <v>0</v>
      </c>
      <c r="G635">
        <v>3</v>
      </c>
      <c r="H635">
        <v>1</v>
      </c>
      <c r="I635">
        <v>1</v>
      </c>
      <c r="J635">
        <v>1</v>
      </c>
      <c r="K635">
        <v>0</v>
      </c>
    </row>
    <row r="636" spans="1:11">
      <c r="A636" s="82"/>
      <c r="B636" s="82" t="s">
        <v>516</v>
      </c>
      <c r="C636" t="s">
        <v>311</v>
      </c>
      <c r="D636">
        <v>1</v>
      </c>
      <c r="F636">
        <v>0</v>
      </c>
      <c r="G636">
        <v>2</v>
      </c>
      <c r="H636">
        <v>3</v>
      </c>
      <c r="I636">
        <v>2</v>
      </c>
      <c r="J636">
        <v>1</v>
      </c>
      <c r="K636">
        <v>2</v>
      </c>
    </row>
    <row r="637" spans="1:11">
      <c r="A637" s="82"/>
      <c r="B637" s="82" t="s">
        <v>517</v>
      </c>
      <c r="C637" t="s">
        <v>518</v>
      </c>
      <c r="D637">
        <v>1</v>
      </c>
      <c r="I637">
        <v>2</v>
      </c>
    </row>
    <row r="638" spans="1:11">
      <c r="A638" s="82"/>
      <c r="B638" s="82"/>
      <c r="D638">
        <v>30</v>
      </c>
      <c r="E638">
        <v>2</v>
      </c>
      <c r="F638">
        <v>2</v>
      </c>
      <c r="G638">
        <v>3</v>
      </c>
      <c r="H638">
        <v>5</v>
      </c>
      <c r="I638">
        <v>5</v>
      </c>
      <c r="J638">
        <v>4</v>
      </c>
      <c r="K638">
        <v>2</v>
      </c>
    </row>
    <row r="639" spans="1:11">
      <c r="A639" s="82"/>
      <c r="B639" s="82"/>
      <c r="D639">
        <v>31</v>
      </c>
      <c r="K639">
        <v>0</v>
      </c>
    </row>
    <row r="640" spans="1:11">
      <c r="A640" s="82"/>
      <c r="B640" s="82" t="s">
        <v>519</v>
      </c>
      <c r="C640" t="s">
        <v>520</v>
      </c>
      <c r="D640">
        <v>1</v>
      </c>
      <c r="I640">
        <v>2</v>
      </c>
    </row>
    <row r="641" spans="1:11">
      <c r="A641" s="82"/>
      <c r="B641" s="82"/>
      <c r="D641">
        <v>30</v>
      </c>
      <c r="E641">
        <v>5</v>
      </c>
      <c r="F641">
        <v>4</v>
      </c>
      <c r="G641">
        <v>4</v>
      </c>
      <c r="H641">
        <v>2</v>
      </c>
      <c r="I641">
        <v>2</v>
      </c>
      <c r="J641">
        <v>5</v>
      </c>
      <c r="K641">
        <v>2</v>
      </c>
    </row>
    <row r="642" spans="1:11">
      <c r="A642" s="82"/>
      <c r="B642" s="82"/>
      <c r="D642">
        <v>31</v>
      </c>
      <c r="K642">
        <v>3</v>
      </c>
    </row>
    <row r="643" spans="1:11">
      <c r="A643" s="82"/>
      <c r="B643" s="82" t="s">
        <v>521</v>
      </c>
      <c r="C643" t="s">
        <v>305</v>
      </c>
      <c r="D643">
        <v>30</v>
      </c>
      <c r="E643">
        <v>0</v>
      </c>
      <c r="F643">
        <v>3</v>
      </c>
      <c r="G643">
        <v>0</v>
      </c>
      <c r="H643">
        <v>4</v>
      </c>
      <c r="I643">
        <v>4</v>
      </c>
      <c r="J643">
        <v>4</v>
      </c>
      <c r="K643">
        <v>1</v>
      </c>
    </row>
    <row r="644" spans="1:11">
      <c r="A644" s="82"/>
      <c r="B644" s="82" t="s">
        <v>522</v>
      </c>
      <c r="C644" t="s">
        <v>307</v>
      </c>
      <c r="D644">
        <v>30</v>
      </c>
      <c r="E644">
        <v>4</v>
      </c>
      <c r="F644">
        <v>1</v>
      </c>
      <c r="G644">
        <v>3</v>
      </c>
      <c r="H644">
        <v>5</v>
      </c>
      <c r="I644">
        <v>1</v>
      </c>
      <c r="J644">
        <v>5</v>
      </c>
      <c r="K644">
        <v>3</v>
      </c>
    </row>
    <row r="645" spans="1:11">
      <c r="A645" s="82"/>
      <c r="B645" s="82" t="s">
        <v>523</v>
      </c>
      <c r="C645" t="s">
        <v>301</v>
      </c>
      <c r="D645">
        <v>1</v>
      </c>
      <c r="E645">
        <v>1</v>
      </c>
    </row>
    <row r="646" spans="1:11">
      <c r="A646" s="82"/>
      <c r="B646" s="82"/>
      <c r="D646">
        <v>2</v>
      </c>
      <c r="E646">
        <v>1</v>
      </c>
    </row>
    <row r="647" spans="1:11">
      <c r="A647" s="82"/>
      <c r="B647" s="82"/>
      <c r="D647">
        <v>30</v>
      </c>
      <c r="F647">
        <v>2</v>
      </c>
      <c r="G647">
        <v>1</v>
      </c>
      <c r="H647">
        <v>0</v>
      </c>
      <c r="I647">
        <v>1</v>
      </c>
      <c r="J647">
        <v>5</v>
      </c>
      <c r="K647">
        <v>1</v>
      </c>
    </row>
    <row r="648" spans="1:11">
      <c r="A648" s="82"/>
      <c r="B648" s="82" t="s">
        <v>524</v>
      </c>
      <c r="C648" t="s">
        <v>303</v>
      </c>
      <c r="D648">
        <v>1</v>
      </c>
      <c r="E648">
        <v>1</v>
      </c>
    </row>
    <row r="649" spans="1:11">
      <c r="A649" s="82"/>
      <c r="B649" s="82"/>
      <c r="D649">
        <v>2</v>
      </c>
      <c r="E649">
        <v>0</v>
      </c>
    </row>
    <row r="650" spans="1:11">
      <c r="A650" s="82"/>
      <c r="B650" s="82"/>
      <c r="D650">
        <v>30</v>
      </c>
      <c r="F650">
        <v>2</v>
      </c>
      <c r="G650">
        <v>6</v>
      </c>
      <c r="H650">
        <v>2</v>
      </c>
      <c r="I650">
        <v>5</v>
      </c>
      <c r="J650">
        <v>1</v>
      </c>
      <c r="K650">
        <v>4</v>
      </c>
    </row>
    <row r="651" spans="1:11">
      <c r="A651" s="82"/>
      <c r="B651" s="82" t="s">
        <v>531</v>
      </c>
      <c r="C651" t="s">
        <v>245</v>
      </c>
      <c r="D651">
        <v>1</v>
      </c>
      <c r="F651">
        <v>6</v>
      </c>
      <c r="I651">
        <v>10</v>
      </c>
    </row>
    <row r="652" spans="1:11">
      <c r="A652" s="82"/>
      <c r="B652" s="82" t="s">
        <v>532</v>
      </c>
      <c r="C652" t="s">
        <v>317</v>
      </c>
      <c r="D652">
        <v>1</v>
      </c>
      <c r="E652">
        <v>8</v>
      </c>
      <c r="I652">
        <v>21</v>
      </c>
      <c r="J652">
        <v>16</v>
      </c>
    </row>
    <row r="653" spans="1:11">
      <c r="A653" s="82"/>
      <c r="B653" s="82" t="s">
        <v>739</v>
      </c>
      <c r="C653" t="s">
        <v>740</v>
      </c>
      <c r="D653">
        <v>1</v>
      </c>
      <c r="H653">
        <v>3</v>
      </c>
    </row>
    <row r="654" spans="1:11">
      <c r="A654" s="82"/>
      <c r="B654" s="82" t="s">
        <v>741</v>
      </c>
      <c r="C654" t="s">
        <v>742</v>
      </c>
      <c r="D654">
        <v>1</v>
      </c>
      <c r="E654">
        <v>13</v>
      </c>
      <c r="F654">
        <v>9</v>
      </c>
      <c r="G654">
        <v>16</v>
      </c>
      <c r="H654">
        <v>9</v>
      </c>
    </row>
    <row r="655" spans="1:11">
      <c r="A655" s="82"/>
      <c r="B655" s="82" t="s">
        <v>533</v>
      </c>
      <c r="C655" t="s">
        <v>534</v>
      </c>
      <c r="D655">
        <v>1</v>
      </c>
      <c r="E655">
        <v>11</v>
      </c>
      <c r="G655">
        <v>13</v>
      </c>
      <c r="H655">
        <v>18</v>
      </c>
      <c r="J655">
        <v>11</v>
      </c>
      <c r="K655">
        <v>30</v>
      </c>
    </row>
    <row r="656" spans="1:11">
      <c r="A656" s="82"/>
      <c r="B656" s="82" t="s">
        <v>743</v>
      </c>
      <c r="C656" t="s">
        <v>744</v>
      </c>
      <c r="D656">
        <v>1</v>
      </c>
      <c r="G656">
        <v>12</v>
      </c>
    </row>
    <row r="657" spans="1:12">
      <c r="A657" s="82"/>
      <c r="B657" s="82" t="s">
        <v>535</v>
      </c>
      <c r="C657" t="s">
        <v>513</v>
      </c>
      <c r="D657">
        <v>1</v>
      </c>
      <c r="H657">
        <v>8</v>
      </c>
    </row>
    <row r="658" spans="1:12">
      <c r="A658" s="82"/>
      <c r="B658" s="82" t="s">
        <v>745</v>
      </c>
      <c r="C658" t="s">
        <v>295</v>
      </c>
      <c r="D658">
        <v>1</v>
      </c>
      <c r="F658">
        <v>11</v>
      </c>
      <c r="J658">
        <v>10</v>
      </c>
    </row>
    <row r="659" spans="1:12">
      <c r="A659" s="82"/>
      <c r="B659" s="82" t="s">
        <v>746</v>
      </c>
      <c r="C659" t="s">
        <v>747</v>
      </c>
      <c r="D659">
        <v>1</v>
      </c>
      <c r="H659">
        <v>2</v>
      </c>
      <c r="I659">
        <v>6</v>
      </c>
      <c r="J659">
        <v>0</v>
      </c>
    </row>
    <row r="660" spans="1:12">
      <c r="A660" s="82"/>
      <c r="B660" s="82" t="s">
        <v>748</v>
      </c>
      <c r="C660" t="s">
        <v>662</v>
      </c>
      <c r="D660">
        <v>1</v>
      </c>
      <c r="K660">
        <v>10</v>
      </c>
    </row>
    <row r="661" spans="1:12">
      <c r="A661" s="82"/>
      <c r="B661" s="82" t="s">
        <v>536</v>
      </c>
      <c r="C661" t="s">
        <v>319</v>
      </c>
      <c r="D661">
        <v>1</v>
      </c>
      <c r="E661">
        <v>7</v>
      </c>
      <c r="F661">
        <v>3</v>
      </c>
      <c r="G661">
        <v>3</v>
      </c>
      <c r="H661">
        <v>5</v>
      </c>
      <c r="I661">
        <v>14</v>
      </c>
      <c r="J661">
        <v>0</v>
      </c>
      <c r="K661">
        <v>3</v>
      </c>
    </row>
    <row r="662" spans="1:12">
      <c r="A662" s="82"/>
      <c r="B662" s="82" t="s">
        <v>537</v>
      </c>
      <c r="C662">
        <v>0</v>
      </c>
      <c r="D662">
        <v>1</v>
      </c>
      <c r="F662">
        <v>6</v>
      </c>
      <c r="G662">
        <v>4</v>
      </c>
      <c r="H662">
        <v>3</v>
      </c>
      <c r="I662">
        <v>2</v>
      </c>
    </row>
    <row r="663" spans="1:12">
      <c r="A663" s="82"/>
      <c r="B663" s="82" t="s">
        <v>749</v>
      </c>
      <c r="C663" t="s">
        <v>658</v>
      </c>
      <c r="D663">
        <v>1</v>
      </c>
      <c r="F663">
        <v>8</v>
      </c>
      <c r="G663">
        <v>10</v>
      </c>
      <c r="J663">
        <v>11</v>
      </c>
    </row>
    <row r="664" spans="1:12">
      <c r="A664" s="82"/>
      <c r="B664" s="82" t="s">
        <v>538</v>
      </c>
      <c r="C664" t="s">
        <v>539</v>
      </c>
      <c r="D664">
        <v>1</v>
      </c>
      <c r="E664">
        <v>18</v>
      </c>
      <c r="F664">
        <v>17</v>
      </c>
      <c r="G664">
        <v>19</v>
      </c>
    </row>
    <row r="665" spans="1:12">
      <c r="A665" s="82"/>
      <c r="B665" s="82" t="s">
        <v>540</v>
      </c>
      <c r="C665" t="s">
        <v>541</v>
      </c>
      <c r="D665">
        <v>1</v>
      </c>
      <c r="E665">
        <v>17</v>
      </c>
      <c r="F665">
        <v>17</v>
      </c>
      <c r="G665">
        <v>22</v>
      </c>
      <c r="H665">
        <v>19</v>
      </c>
      <c r="I665">
        <v>17</v>
      </c>
      <c r="J665">
        <v>17</v>
      </c>
      <c r="K665">
        <v>19</v>
      </c>
      <c r="L665">
        <v>20</v>
      </c>
    </row>
    <row r="666" spans="1:12">
      <c r="A666" s="82"/>
      <c r="B666" s="82"/>
      <c r="D666">
        <v>2</v>
      </c>
      <c r="E666">
        <v>17</v>
      </c>
      <c r="F666">
        <v>9</v>
      </c>
      <c r="G666">
        <v>20</v>
      </c>
      <c r="H666">
        <v>18</v>
      </c>
      <c r="I666">
        <v>21</v>
      </c>
      <c r="J666">
        <v>21</v>
      </c>
      <c r="K666">
        <v>12</v>
      </c>
      <c r="L666">
        <v>0</v>
      </c>
    </row>
    <row r="667" spans="1:12">
      <c r="A667" s="82"/>
      <c r="B667" s="82"/>
      <c r="D667">
        <v>3</v>
      </c>
      <c r="E667">
        <v>17</v>
      </c>
      <c r="F667">
        <v>16</v>
      </c>
      <c r="G667">
        <v>17</v>
      </c>
      <c r="H667">
        <v>18</v>
      </c>
      <c r="I667">
        <v>20</v>
      </c>
      <c r="J667">
        <v>18</v>
      </c>
      <c r="K667">
        <v>16</v>
      </c>
      <c r="L667">
        <v>19</v>
      </c>
    </row>
    <row r="668" spans="1:12">
      <c r="A668" s="82"/>
      <c r="B668" s="82"/>
      <c r="D668">
        <v>4</v>
      </c>
      <c r="I668">
        <v>20</v>
      </c>
      <c r="L668">
        <v>17</v>
      </c>
    </row>
    <row r="669" spans="1:12">
      <c r="A669" s="82"/>
      <c r="B669" s="82"/>
      <c r="D669">
        <v>30</v>
      </c>
      <c r="H669">
        <v>19</v>
      </c>
    </row>
    <row r="670" spans="1:12">
      <c r="A670" s="82"/>
      <c r="B670" s="82" t="s">
        <v>542</v>
      </c>
      <c r="C670" t="s">
        <v>543</v>
      </c>
      <c r="D670">
        <v>1</v>
      </c>
      <c r="I670">
        <v>76</v>
      </c>
      <c r="J670">
        <v>76</v>
      </c>
      <c r="K670">
        <v>75</v>
      </c>
      <c r="L670">
        <v>71</v>
      </c>
    </row>
    <row r="671" spans="1:12">
      <c r="A671" s="82"/>
      <c r="B671" s="82" t="s">
        <v>544</v>
      </c>
      <c r="C671" t="s">
        <v>545</v>
      </c>
      <c r="D671">
        <v>1</v>
      </c>
      <c r="E671">
        <v>19</v>
      </c>
      <c r="F671">
        <v>21</v>
      </c>
      <c r="G671">
        <v>20</v>
      </c>
    </row>
    <row r="672" spans="1:12">
      <c r="A672" s="82"/>
      <c r="B672" s="82"/>
      <c r="D672">
        <v>2</v>
      </c>
      <c r="E672">
        <v>18</v>
      </c>
    </row>
    <row r="673" spans="1:12">
      <c r="A673" s="82"/>
      <c r="B673" s="82" t="s">
        <v>750</v>
      </c>
      <c r="C673" t="s">
        <v>751</v>
      </c>
      <c r="D673">
        <v>1</v>
      </c>
      <c r="E673">
        <v>15</v>
      </c>
      <c r="F673">
        <v>14</v>
      </c>
      <c r="G673">
        <v>13</v>
      </c>
    </row>
    <row r="674" spans="1:12">
      <c r="A674" s="82"/>
      <c r="B674" s="82" t="s">
        <v>752</v>
      </c>
      <c r="C674" t="s">
        <v>753</v>
      </c>
      <c r="D674">
        <v>1</v>
      </c>
      <c r="E674">
        <v>15</v>
      </c>
      <c r="F674">
        <v>15</v>
      </c>
      <c r="G674">
        <v>19</v>
      </c>
    </row>
    <row r="675" spans="1:12">
      <c r="A675" s="82"/>
      <c r="B675" s="82" t="s">
        <v>546</v>
      </c>
      <c r="C675" t="s">
        <v>547</v>
      </c>
      <c r="D675">
        <v>1</v>
      </c>
      <c r="E675">
        <v>23</v>
      </c>
      <c r="F675">
        <v>23</v>
      </c>
      <c r="G675">
        <v>19</v>
      </c>
    </row>
    <row r="676" spans="1:12">
      <c r="A676" s="82"/>
      <c r="B676" s="82"/>
      <c r="D676">
        <v>2</v>
      </c>
      <c r="F676">
        <v>22</v>
      </c>
    </row>
    <row r="677" spans="1:12">
      <c r="A677" s="82"/>
      <c r="B677" s="82" t="s">
        <v>548</v>
      </c>
      <c r="C677" t="s">
        <v>547</v>
      </c>
      <c r="D677">
        <v>1</v>
      </c>
      <c r="H677">
        <v>20</v>
      </c>
      <c r="I677">
        <v>22</v>
      </c>
      <c r="J677">
        <v>21</v>
      </c>
      <c r="K677">
        <v>20</v>
      </c>
      <c r="L677">
        <v>17</v>
      </c>
    </row>
    <row r="678" spans="1:12">
      <c r="A678" s="82"/>
      <c r="B678" s="82"/>
      <c r="D678">
        <v>2</v>
      </c>
      <c r="H678">
        <v>20</v>
      </c>
      <c r="I678">
        <v>0</v>
      </c>
      <c r="K678">
        <v>20</v>
      </c>
      <c r="L678">
        <v>21</v>
      </c>
    </row>
    <row r="679" spans="1:12">
      <c r="A679" s="82"/>
      <c r="B679" s="82"/>
      <c r="D679">
        <v>30</v>
      </c>
      <c r="J679">
        <v>20</v>
      </c>
    </row>
    <row r="680" spans="1:12">
      <c r="A680" s="82"/>
      <c r="B680" s="82" t="s">
        <v>754</v>
      </c>
      <c r="C680" t="s">
        <v>753</v>
      </c>
      <c r="D680">
        <v>1</v>
      </c>
      <c r="H680">
        <v>14</v>
      </c>
      <c r="I680">
        <v>12</v>
      </c>
      <c r="J680">
        <v>14</v>
      </c>
      <c r="K680">
        <v>11</v>
      </c>
      <c r="L680">
        <v>11</v>
      </c>
    </row>
    <row r="681" spans="1:12">
      <c r="A681" s="82"/>
      <c r="B681" s="82"/>
      <c r="D681">
        <v>2</v>
      </c>
      <c r="I681">
        <v>14</v>
      </c>
    </row>
    <row r="682" spans="1:12">
      <c r="A682" s="82"/>
      <c r="B682" s="82" t="s">
        <v>549</v>
      </c>
      <c r="C682" t="s">
        <v>550</v>
      </c>
      <c r="D682">
        <v>1</v>
      </c>
      <c r="H682">
        <v>14</v>
      </c>
      <c r="I682">
        <v>16</v>
      </c>
      <c r="J682">
        <v>15</v>
      </c>
      <c r="K682">
        <v>19</v>
      </c>
      <c r="L682">
        <v>14</v>
      </c>
    </row>
    <row r="683" spans="1:12">
      <c r="A683" s="82"/>
      <c r="B683" s="82" t="s">
        <v>551</v>
      </c>
      <c r="C683" t="s">
        <v>539</v>
      </c>
      <c r="D683">
        <v>1</v>
      </c>
      <c r="H683">
        <v>21</v>
      </c>
      <c r="I683">
        <v>22</v>
      </c>
      <c r="J683">
        <v>21</v>
      </c>
      <c r="K683">
        <v>23</v>
      </c>
      <c r="L683">
        <v>22</v>
      </c>
    </row>
    <row r="684" spans="1:12">
      <c r="A684" s="82"/>
      <c r="B684" s="82" t="s">
        <v>552</v>
      </c>
      <c r="C684" t="s">
        <v>553</v>
      </c>
      <c r="D684">
        <v>1</v>
      </c>
      <c r="I684">
        <v>10</v>
      </c>
      <c r="J684">
        <v>6</v>
      </c>
      <c r="K684">
        <v>12</v>
      </c>
    </row>
    <row r="685" spans="1:12">
      <c r="A685" s="82"/>
      <c r="B685" s="82" t="s">
        <v>556</v>
      </c>
      <c r="C685" t="s">
        <v>557</v>
      </c>
      <c r="D685">
        <v>1</v>
      </c>
      <c r="E685">
        <v>20</v>
      </c>
      <c r="F685">
        <v>17</v>
      </c>
      <c r="G685">
        <v>17</v>
      </c>
      <c r="H685">
        <v>20</v>
      </c>
      <c r="I685">
        <v>18</v>
      </c>
      <c r="J685">
        <v>22</v>
      </c>
      <c r="K685">
        <v>22</v>
      </c>
      <c r="L685">
        <v>18</v>
      </c>
    </row>
    <row r="686" spans="1:12">
      <c r="A686" s="82"/>
      <c r="B686" s="82" t="s">
        <v>558</v>
      </c>
      <c r="C686" t="s">
        <v>545</v>
      </c>
      <c r="D686">
        <v>1</v>
      </c>
      <c r="H686">
        <v>19</v>
      </c>
      <c r="I686">
        <v>19</v>
      </c>
      <c r="J686">
        <v>20</v>
      </c>
      <c r="K686">
        <v>19</v>
      </c>
      <c r="L686">
        <v>21</v>
      </c>
    </row>
    <row r="687" spans="1:12">
      <c r="A687" s="82"/>
      <c r="B687" s="82"/>
      <c r="D687">
        <v>2</v>
      </c>
      <c r="L687">
        <v>20</v>
      </c>
    </row>
    <row r="688" spans="1:12">
      <c r="A688" s="82"/>
      <c r="B688" s="82" t="s">
        <v>755</v>
      </c>
      <c r="C688" t="s">
        <v>756</v>
      </c>
      <c r="D688">
        <v>1</v>
      </c>
      <c r="E688">
        <v>19</v>
      </c>
      <c r="H688">
        <v>17</v>
      </c>
      <c r="J688">
        <v>20</v>
      </c>
      <c r="L688">
        <v>17</v>
      </c>
    </row>
    <row r="689" spans="1:12">
      <c r="A689" s="82"/>
      <c r="B689" s="82" t="s">
        <v>561</v>
      </c>
      <c r="C689" t="s">
        <v>562</v>
      </c>
      <c r="D689">
        <v>1</v>
      </c>
      <c r="E689">
        <v>17</v>
      </c>
      <c r="F689">
        <v>18</v>
      </c>
      <c r="G689">
        <v>11</v>
      </c>
      <c r="H689">
        <v>13</v>
      </c>
      <c r="J689">
        <v>16</v>
      </c>
    </row>
    <row r="690" spans="1:12">
      <c r="A690" s="82"/>
      <c r="B690" s="82" t="s">
        <v>563</v>
      </c>
      <c r="C690" t="s">
        <v>564</v>
      </c>
      <c r="D690">
        <v>1</v>
      </c>
      <c r="E690">
        <v>17</v>
      </c>
      <c r="F690">
        <v>19</v>
      </c>
      <c r="G690">
        <v>19</v>
      </c>
      <c r="H690">
        <v>13</v>
      </c>
      <c r="I690">
        <v>10</v>
      </c>
    </row>
    <row r="691" spans="1:12">
      <c r="A691" s="82"/>
      <c r="B691" s="82"/>
      <c r="D691">
        <v>2</v>
      </c>
      <c r="G691">
        <v>16</v>
      </c>
    </row>
    <row r="692" spans="1:12">
      <c r="A692" s="82"/>
      <c r="B692" s="82" t="s">
        <v>565</v>
      </c>
      <c r="C692" t="s">
        <v>566</v>
      </c>
      <c r="D692">
        <v>1</v>
      </c>
      <c r="G692">
        <v>9</v>
      </c>
    </row>
    <row r="693" spans="1:12">
      <c r="A693" s="82"/>
      <c r="B693" s="82" t="s">
        <v>757</v>
      </c>
      <c r="C693" t="s">
        <v>758</v>
      </c>
      <c r="D693">
        <v>1</v>
      </c>
      <c r="E693">
        <v>14</v>
      </c>
      <c r="F693">
        <v>12</v>
      </c>
      <c r="H693">
        <v>11</v>
      </c>
      <c r="I693">
        <v>10</v>
      </c>
      <c r="J693">
        <v>13</v>
      </c>
      <c r="L693">
        <v>15</v>
      </c>
    </row>
    <row r="694" spans="1:12">
      <c r="A694" s="82"/>
      <c r="B694" s="82" t="s">
        <v>569</v>
      </c>
      <c r="C694" t="s">
        <v>570</v>
      </c>
      <c r="D694">
        <v>1</v>
      </c>
      <c r="F694">
        <v>21</v>
      </c>
      <c r="G694">
        <v>20</v>
      </c>
      <c r="J694">
        <v>20</v>
      </c>
      <c r="K694">
        <v>16</v>
      </c>
      <c r="L694">
        <v>19</v>
      </c>
    </row>
    <row r="695" spans="1:12">
      <c r="A695" s="82"/>
      <c r="B695" s="82"/>
      <c r="D695">
        <v>2</v>
      </c>
      <c r="K695">
        <v>18</v>
      </c>
    </row>
    <row r="696" spans="1:12">
      <c r="A696" s="82"/>
      <c r="B696" s="82" t="s">
        <v>759</v>
      </c>
      <c r="C696" t="s">
        <v>760</v>
      </c>
      <c r="D696">
        <v>1</v>
      </c>
      <c r="E696">
        <v>19</v>
      </c>
      <c r="G696">
        <v>11</v>
      </c>
      <c r="I696">
        <v>14</v>
      </c>
      <c r="K696">
        <v>22</v>
      </c>
    </row>
    <row r="697" spans="1:12">
      <c r="A697" s="82"/>
      <c r="B697" s="82" t="s">
        <v>761</v>
      </c>
      <c r="C697" t="s">
        <v>762</v>
      </c>
      <c r="D697">
        <v>1</v>
      </c>
      <c r="F697">
        <v>12</v>
      </c>
      <c r="H697">
        <v>7</v>
      </c>
      <c r="I697">
        <v>8</v>
      </c>
      <c r="J697">
        <v>6</v>
      </c>
      <c r="L697">
        <v>8</v>
      </c>
    </row>
    <row r="698" spans="1:12">
      <c r="A698" s="82"/>
      <c r="B698" s="82" t="s">
        <v>571</v>
      </c>
      <c r="C698" t="s">
        <v>572</v>
      </c>
      <c r="D698">
        <v>1</v>
      </c>
      <c r="F698">
        <v>19</v>
      </c>
    </row>
    <row r="699" spans="1:12">
      <c r="A699" s="82"/>
      <c r="B699" s="82" t="s">
        <v>573</v>
      </c>
      <c r="C699" t="s">
        <v>574</v>
      </c>
      <c r="D699">
        <v>1</v>
      </c>
    </row>
    <row r="700" spans="1:12">
      <c r="A700" s="82"/>
      <c r="B700" s="82" t="s">
        <v>763</v>
      </c>
      <c r="C700" t="s">
        <v>764</v>
      </c>
      <c r="D700">
        <v>1</v>
      </c>
      <c r="I700">
        <v>11</v>
      </c>
    </row>
    <row r="701" spans="1:12">
      <c r="A701" s="82"/>
      <c r="B701" s="82" t="s">
        <v>577</v>
      </c>
      <c r="C701" t="s">
        <v>578</v>
      </c>
      <c r="D701">
        <v>1</v>
      </c>
      <c r="I701">
        <v>14</v>
      </c>
      <c r="K701">
        <v>18</v>
      </c>
    </row>
    <row r="702" spans="1:12">
      <c r="A702" s="82"/>
      <c r="B702" s="82" t="s">
        <v>765</v>
      </c>
      <c r="C702" t="s">
        <v>766</v>
      </c>
      <c r="D702">
        <v>1</v>
      </c>
      <c r="I702">
        <v>3</v>
      </c>
      <c r="J702">
        <v>4</v>
      </c>
      <c r="L702">
        <v>3</v>
      </c>
    </row>
    <row r="703" spans="1:12">
      <c r="A703" s="82"/>
      <c r="B703" s="82" t="s">
        <v>579</v>
      </c>
      <c r="C703" t="s">
        <v>580</v>
      </c>
      <c r="D703">
        <v>1</v>
      </c>
      <c r="E703">
        <v>12</v>
      </c>
      <c r="G703">
        <v>14</v>
      </c>
      <c r="I703">
        <v>4</v>
      </c>
      <c r="J703">
        <v>8</v>
      </c>
      <c r="K703">
        <v>8</v>
      </c>
    </row>
    <row r="704" spans="1:12">
      <c r="A704" s="82"/>
      <c r="B704" s="82" t="s">
        <v>581</v>
      </c>
      <c r="C704" t="s">
        <v>582</v>
      </c>
      <c r="D704">
        <v>1</v>
      </c>
      <c r="E704">
        <v>19</v>
      </c>
      <c r="F704">
        <v>21</v>
      </c>
      <c r="G704">
        <v>20</v>
      </c>
      <c r="H704">
        <v>22</v>
      </c>
    </row>
    <row r="705" spans="1:12">
      <c r="A705" s="82"/>
      <c r="B705" s="82" t="s">
        <v>583</v>
      </c>
      <c r="C705" t="s">
        <v>584</v>
      </c>
      <c r="D705">
        <v>1</v>
      </c>
      <c r="H705">
        <v>17</v>
      </c>
      <c r="I705">
        <v>11</v>
      </c>
      <c r="J705">
        <v>13</v>
      </c>
    </row>
    <row r="706" spans="1:12">
      <c r="A706" s="82"/>
      <c r="B706" s="82" t="s">
        <v>767</v>
      </c>
      <c r="C706" t="s">
        <v>768</v>
      </c>
      <c r="D706">
        <v>1</v>
      </c>
      <c r="E706">
        <v>15</v>
      </c>
      <c r="F706">
        <v>10</v>
      </c>
    </row>
    <row r="707" spans="1:12">
      <c r="A707" s="82"/>
      <c r="B707" s="82" t="s">
        <v>585</v>
      </c>
      <c r="C707" t="s">
        <v>586</v>
      </c>
      <c r="D707">
        <v>1</v>
      </c>
      <c r="H707">
        <v>13</v>
      </c>
    </row>
    <row r="708" spans="1:12">
      <c r="A708" s="82"/>
      <c r="B708" s="82" t="s">
        <v>587</v>
      </c>
      <c r="C708" t="s">
        <v>588</v>
      </c>
      <c r="D708">
        <v>1</v>
      </c>
      <c r="E708">
        <v>18</v>
      </c>
      <c r="F708">
        <v>24</v>
      </c>
      <c r="H708">
        <v>10</v>
      </c>
      <c r="I708">
        <v>15</v>
      </c>
      <c r="J708">
        <v>18</v>
      </c>
      <c r="K708">
        <v>22</v>
      </c>
      <c r="L708">
        <v>18</v>
      </c>
    </row>
    <row r="709" spans="1:12">
      <c r="A709" s="82"/>
      <c r="B709" s="82"/>
      <c r="D709">
        <v>2</v>
      </c>
      <c r="G709">
        <v>18</v>
      </c>
    </row>
    <row r="710" spans="1:12">
      <c r="A710" s="82"/>
      <c r="B710" s="82"/>
      <c r="D710">
        <v>30</v>
      </c>
      <c r="G710">
        <v>9</v>
      </c>
    </row>
    <row r="711" spans="1:12">
      <c r="A711" s="82"/>
      <c r="B711" s="82" t="s">
        <v>589</v>
      </c>
      <c r="C711" t="s">
        <v>590</v>
      </c>
      <c r="D711">
        <v>1</v>
      </c>
      <c r="F711">
        <v>21</v>
      </c>
      <c r="I711">
        <v>12</v>
      </c>
      <c r="K711">
        <v>17</v>
      </c>
      <c r="L711">
        <v>18</v>
      </c>
    </row>
    <row r="712" spans="1:12">
      <c r="A712" s="82"/>
      <c r="B712" s="82" t="s">
        <v>591</v>
      </c>
      <c r="C712" t="s">
        <v>592</v>
      </c>
      <c r="D712">
        <v>1</v>
      </c>
      <c r="E712">
        <v>21</v>
      </c>
    </row>
    <row r="713" spans="1:12">
      <c r="A713" s="82"/>
      <c r="B713" s="82" t="s">
        <v>593</v>
      </c>
      <c r="C713" t="s">
        <v>594</v>
      </c>
      <c r="D713">
        <v>1</v>
      </c>
      <c r="G713">
        <v>21</v>
      </c>
      <c r="I713">
        <v>21</v>
      </c>
      <c r="K713">
        <v>19</v>
      </c>
      <c r="L713">
        <v>19</v>
      </c>
    </row>
    <row r="714" spans="1:12">
      <c r="A714" s="82"/>
      <c r="B714" s="82" t="s">
        <v>769</v>
      </c>
      <c r="C714" t="s">
        <v>770</v>
      </c>
      <c r="D714">
        <v>1</v>
      </c>
      <c r="E714">
        <v>6</v>
      </c>
      <c r="H714">
        <v>20</v>
      </c>
      <c r="J714">
        <v>13</v>
      </c>
      <c r="L714">
        <v>18</v>
      </c>
    </row>
    <row r="715" spans="1:12">
      <c r="A715" s="82"/>
      <c r="B715" s="82" t="s">
        <v>595</v>
      </c>
      <c r="C715" t="s">
        <v>596</v>
      </c>
      <c r="D715">
        <v>1</v>
      </c>
    </row>
    <row r="716" spans="1:12">
      <c r="A716" s="82"/>
      <c r="B716" s="82" t="s">
        <v>771</v>
      </c>
      <c r="C716" t="s">
        <v>772</v>
      </c>
      <c r="D716">
        <v>1</v>
      </c>
      <c r="H716">
        <v>24</v>
      </c>
      <c r="J716">
        <v>14</v>
      </c>
      <c r="L716">
        <v>15</v>
      </c>
    </row>
    <row r="717" spans="1:12">
      <c r="A717" s="82"/>
      <c r="B717" s="82" t="s">
        <v>602</v>
      </c>
      <c r="C717" t="s">
        <v>560</v>
      </c>
      <c r="D717">
        <v>1</v>
      </c>
      <c r="J717">
        <v>24</v>
      </c>
    </row>
    <row r="718" spans="1:12">
      <c r="A718" s="82"/>
      <c r="B718" s="82" t="s">
        <v>773</v>
      </c>
      <c r="C718" t="s">
        <v>774</v>
      </c>
      <c r="D718">
        <v>1</v>
      </c>
      <c r="G718">
        <v>16</v>
      </c>
    </row>
    <row r="719" spans="1:12">
      <c r="A719" s="82"/>
      <c r="B719" s="82" t="s">
        <v>603</v>
      </c>
      <c r="C719" t="s">
        <v>604</v>
      </c>
      <c r="D719">
        <v>1</v>
      </c>
      <c r="K719">
        <v>16</v>
      </c>
      <c r="L719">
        <v>22</v>
      </c>
    </row>
    <row r="720" spans="1:12">
      <c r="A720" s="82"/>
      <c r="B720" s="82" t="s">
        <v>605</v>
      </c>
      <c r="C720" t="s">
        <v>606</v>
      </c>
      <c r="D720">
        <v>1</v>
      </c>
      <c r="E720">
        <v>14</v>
      </c>
      <c r="F720">
        <v>15</v>
      </c>
      <c r="G720">
        <v>16</v>
      </c>
      <c r="H720">
        <v>20</v>
      </c>
      <c r="I720">
        <v>19</v>
      </c>
      <c r="J720">
        <v>15</v>
      </c>
      <c r="L720">
        <v>20</v>
      </c>
    </row>
    <row r="721" spans="1:29">
      <c r="A721" s="82"/>
      <c r="B721" s="82"/>
      <c r="D721">
        <v>2</v>
      </c>
      <c r="J721">
        <v>10</v>
      </c>
      <c r="K721">
        <v>16</v>
      </c>
    </row>
    <row r="722" spans="1:29">
      <c r="A722" s="82"/>
      <c r="B722" s="82" t="s">
        <v>607</v>
      </c>
      <c r="C722" t="s">
        <v>608</v>
      </c>
      <c r="D722">
        <v>1</v>
      </c>
      <c r="E722">
        <v>20</v>
      </c>
      <c r="F722">
        <v>16</v>
      </c>
      <c r="G722">
        <v>12</v>
      </c>
      <c r="H722">
        <v>12</v>
      </c>
      <c r="I722">
        <v>6</v>
      </c>
    </row>
    <row r="723" spans="1:29">
      <c r="A723" s="83"/>
      <c r="B723" s="82" t="s">
        <v>611</v>
      </c>
      <c r="C723" t="s">
        <v>612</v>
      </c>
      <c r="D723">
        <v>1</v>
      </c>
      <c r="E723">
        <v>10</v>
      </c>
      <c r="F723">
        <v>3</v>
      </c>
      <c r="G723">
        <v>3</v>
      </c>
      <c r="H723">
        <v>9</v>
      </c>
      <c r="I723">
        <v>4</v>
      </c>
      <c r="J723">
        <v>2</v>
      </c>
      <c r="K723">
        <v>1</v>
      </c>
      <c r="L723">
        <v>5</v>
      </c>
    </row>
    <row r="725" spans="1:29">
      <c r="A725" s="82" t="s">
        <v>775</v>
      </c>
    </row>
    <row r="726" spans="1:29">
      <c r="A726" s="84" t="s">
        <v>120</v>
      </c>
      <c r="B726" s="84" t="s">
        <v>121</v>
      </c>
      <c r="C726" s="84" t="s">
        <v>122</v>
      </c>
      <c r="D726" s="84" t="s">
        <v>123</v>
      </c>
      <c r="E726" s="84">
        <v>20145</v>
      </c>
      <c r="F726" s="84" t="s">
        <v>776</v>
      </c>
      <c r="G726" s="84" t="s">
        <v>777</v>
      </c>
      <c r="H726" s="84">
        <v>20155</v>
      </c>
      <c r="I726" s="84" t="s">
        <v>778</v>
      </c>
      <c r="J726" s="84">
        <v>20165</v>
      </c>
      <c r="K726" s="84" t="s">
        <v>779</v>
      </c>
      <c r="L726" s="84" t="s">
        <v>780</v>
      </c>
      <c r="M726" s="84">
        <v>20175</v>
      </c>
      <c r="N726" s="84" t="s">
        <v>781</v>
      </c>
      <c r="O726" s="84">
        <v>20185</v>
      </c>
      <c r="P726" s="84" t="s">
        <v>782</v>
      </c>
      <c r="Q726" s="84" t="s">
        <v>783</v>
      </c>
      <c r="R726" s="84">
        <v>20195</v>
      </c>
      <c r="S726" s="84" t="s">
        <v>784</v>
      </c>
      <c r="T726" s="84" t="s">
        <v>785</v>
      </c>
      <c r="U726" s="84">
        <v>20205</v>
      </c>
      <c r="V726" s="84" t="s">
        <v>786</v>
      </c>
      <c r="W726" s="84" t="s">
        <v>787</v>
      </c>
      <c r="X726" s="84">
        <v>20215</v>
      </c>
      <c r="Y726" s="84" t="s">
        <v>788</v>
      </c>
      <c r="Z726" s="84" t="s">
        <v>789</v>
      </c>
      <c r="AA726" s="84">
        <v>20225</v>
      </c>
      <c r="AB726" s="84" t="s">
        <v>790</v>
      </c>
      <c r="AC726" s="84" t="s">
        <v>791</v>
      </c>
    </row>
    <row r="727" spans="1:29">
      <c r="A727" s="82" t="s">
        <v>124</v>
      </c>
      <c r="B727" s="82" t="s">
        <v>127</v>
      </c>
      <c r="C727" t="s">
        <v>128</v>
      </c>
      <c r="D727">
        <v>1</v>
      </c>
      <c r="O727">
        <v>15</v>
      </c>
      <c r="R727">
        <v>20</v>
      </c>
    </row>
    <row r="728" spans="1:29">
      <c r="A728" s="82"/>
      <c r="B728" s="82"/>
      <c r="D728">
        <v>2</v>
      </c>
      <c r="O728">
        <v>24</v>
      </c>
      <c r="R728">
        <v>17</v>
      </c>
    </row>
    <row r="729" spans="1:29">
      <c r="A729" s="82"/>
      <c r="B729" s="82"/>
      <c r="D729">
        <v>3</v>
      </c>
      <c r="O729">
        <v>20</v>
      </c>
      <c r="R729">
        <v>23</v>
      </c>
    </row>
    <row r="730" spans="1:29">
      <c r="A730" s="82"/>
      <c r="B730" s="82"/>
      <c r="D730">
        <v>99</v>
      </c>
      <c r="U730">
        <v>57</v>
      </c>
      <c r="X730">
        <v>64</v>
      </c>
    </row>
    <row r="731" spans="1:29">
      <c r="A731" s="82"/>
      <c r="B731" s="82" t="s">
        <v>131</v>
      </c>
      <c r="C731" t="s">
        <v>132</v>
      </c>
      <c r="D731">
        <v>1</v>
      </c>
      <c r="E731">
        <v>5</v>
      </c>
      <c r="H731">
        <v>2</v>
      </c>
      <c r="J731">
        <v>4</v>
      </c>
      <c r="M731">
        <v>3</v>
      </c>
      <c r="O731">
        <v>1</v>
      </c>
      <c r="R731">
        <v>5</v>
      </c>
    </row>
    <row r="732" spans="1:29">
      <c r="A732" s="82"/>
      <c r="B732" s="82"/>
      <c r="D732">
        <v>99</v>
      </c>
      <c r="U732">
        <v>0</v>
      </c>
      <c r="X732">
        <v>3</v>
      </c>
      <c r="AA732">
        <v>0</v>
      </c>
    </row>
    <row r="733" spans="1:29">
      <c r="A733" s="82"/>
      <c r="B733" s="82" t="s">
        <v>133</v>
      </c>
      <c r="C733" t="s">
        <v>134</v>
      </c>
      <c r="D733">
        <v>1</v>
      </c>
      <c r="E733">
        <v>0</v>
      </c>
      <c r="H733">
        <v>2</v>
      </c>
      <c r="J733">
        <v>1</v>
      </c>
      <c r="M733">
        <v>3</v>
      </c>
      <c r="O733">
        <v>3</v>
      </c>
      <c r="R733">
        <v>1</v>
      </c>
    </row>
    <row r="734" spans="1:29">
      <c r="A734" s="82"/>
      <c r="B734" s="82"/>
      <c r="D734">
        <v>99</v>
      </c>
      <c r="U734">
        <v>0</v>
      </c>
      <c r="X734">
        <v>2</v>
      </c>
      <c r="AA734">
        <v>1</v>
      </c>
    </row>
    <row r="735" spans="1:29">
      <c r="A735" s="82"/>
      <c r="B735" s="82" t="s">
        <v>135</v>
      </c>
      <c r="C735" t="s">
        <v>136</v>
      </c>
      <c r="D735">
        <v>1</v>
      </c>
      <c r="H735">
        <v>1</v>
      </c>
      <c r="J735">
        <v>0</v>
      </c>
      <c r="M735">
        <v>0</v>
      </c>
      <c r="O735">
        <v>0</v>
      </c>
      <c r="R735">
        <v>0</v>
      </c>
    </row>
    <row r="736" spans="1:29">
      <c r="A736" s="82"/>
      <c r="B736" s="82"/>
      <c r="D736">
        <v>99</v>
      </c>
      <c r="U736">
        <v>0</v>
      </c>
      <c r="X736">
        <v>0</v>
      </c>
      <c r="AA736">
        <v>0</v>
      </c>
    </row>
    <row r="737" spans="1:28">
      <c r="A737" s="82"/>
      <c r="B737" s="82" t="s">
        <v>137</v>
      </c>
      <c r="C737" t="s">
        <v>138</v>
      </c>
      <c r="D737">
        <v>1</v>
      </c>
      <c r="R737">
        <v>1</v>
      </c>
    </row>
    <row r="738" spans="1:28">
      <c r="A738" s="82"/>
      <c r="B738" s="82" t="s">
        <v>139</v>
      </c>
      <c r="C738" t="s">
        <v>138</v>
      </c>
      <c r="D738">
        <v>1</v>
      </c>
      <c r="S738">
        <v>1</v>
      </c>
    </row>
    <row r="739" spans="1:28">
      <c r="A739" s="82"/>
      <c r="B739" s="82" t="s">
        <v>792</v>
      </c>
      <c r="C739" t="s">
        <v>793</v>
      </c>
      <c r="D739">
        <v>1</v>
      </c>
      <c r="AB739">
        <v>11</v>
      </c>
    </row>
    <row r="740" spans="1:28">
      <c r="A740" s="82"/>
      <c r="B740" s="82"/>
      <c r="D740">
        <v>2</v>
      </c>
      <c r="AB740">
        <v>8</v>
      </c>
    </row>
    <row r="741" spans="1:28">
      <c r="A741" s="82"/>
      <c r="B741" s="82" t="s">
        <v>149</v>
      </c>
      <c r="C741" t="s">
        <v>150</v>
      </c>
      <c r="D741">
        <v>1</v>
      </c>
      <c r="E741">
        <v>5</v>
      </c>
      <c r="H741">
        <v>6</v>
      </c>
      <c r="J741">
        <v>7</v>
      </c>
      <c r="M741">
        <v>6</v>
      </c>
      <c r="O741">
        <v>3</v>
      </c>
      <c r="R741">
        <v>11</v>
      </c>
      <c r="X741">
        <v>0</v>
      </c>
      <c r="AA741">
        <v>0</v>
      </c>
    </row>
    <row r="742" spans="1:28">
      <c r="A742" s="82"/>
      <c r="B742" s="82"/>
      <c r="D742">
        <v>99</v>
      </c>
      <c r="U742">
        <v>7</v>
      </c>
    </row>
    <row r="743" spans="1:28">
      <c r="A743" s="82"/>
      <c r="B743" s="82" t="s">
        <v>151</v>
      </c>
      <c r="C743" t="s">
        <v>152</v>
      </c>
      <c r="D743">
        <v>1</v>
      </c>
      <c r="H743">
        <v>0</v>
      </c>
      <c r="J743">
        <v>2</v>
      </c>
      <c r="M743">
        <v>3</v>
      </c>
      <c r="O743">
        <v>1</v>
      </c>
      <c r="R743">
        <v>5</v>
      </c>
      <c r="X743">
        <v>2</v>
      </c>
      <c r="AA743">
        <v>0</v>
      </c>
    </row>
    <row r="744" spans="1:28">
      <c r="A744" s="82"/>
      <c r="B744" s="82"/>
      <c r="D744">
        <v>99</v>
      </c>
      <c r="U744">
        <v>0</v>
      </c>
    </row>
    <row r="745" spans="1:28">
      <c r="A745" s="82"/>
      <c r="B745" s="82" t="s">
        <v>153</v>
      </c>
      <c r="C745" t="s">
        <v>154</v>
      </c>
      <c r="D745">
        <v>1</v>
      </c>
      <c r="H745">
        <v>0</v>
      </c>
      <c r="J745">
        <v>1</v>
      </c>
      <c r="M745">
        <v>3</v>
      </c>
      <c r="O745">
        <v>3</v>
      </c>
      <c r="R745">
        <v>2</v>
      </c>
      <c r="X745">
        <v>2</v>
      </c>
      <c r="AA745">
        <v>0</v>
      </c>
    </row>
    <row r="746" spans="1:28">
      <c r="A746" s="82"/>
      <c r="B746" s="82"/>
      <c r="D746">
        <v>99</v>
      </c>
      <c r="U746">
        <v>0</v>
      </c>
    </row>
    <row r="747" spans="1:28">
      <c r="A747" s="82"/>
      <c r="B747" s="82" t="s">
        <v>155</v>
      </c>
      <c r="C747" t="s">
        <v>156</v>
      </c>
      <c r="D747">
        <v>1</v>
      </c>
      <c r="H747">
        <v>0</v>
      </c>
      <c r="J747">
        <v>0</v>
      </c>
      <c r="M747">
        <v>0</v>
      </c>
      <c r="O747">
        <v>0</v>
      </c>
      <c r="R747">
        <v>0</v>
      </c>
      <c r="X747">
        <v>0</v>
      </c>
      <c r="AA747">
        <v>0</v>
      </c>
    </row>
    <row r="748" spans="1:28">
      <c r="A748" s="82"/>
      <c r="B748" s="82"/>
      <c r="D748">
        <v>99</v>
      </c>
      <c r="U748">
        <v>0</v>
      </c>
    </row>
    <row r="749" spans="1:28">
      <c r="A749" s="82"/>
      <c r="B749" s="82" t="s">
        <v>165</v>
      </c>
      <c r="C749" t="s">
        <v>166</v>
      </c>
      <c r="D749">
        <v>1</v>
      </c>
      <c r="R749">
        <v>16</v>
      </c>
      <c r="X749">
        <v>18</v>
      </c>
      <c r="AA749">
        <v>17</v>
      </c>
    </row>
    <row r="750" spans="1:28">
      <c r="A750" s="82"/>
      <c r="B750" s="82"/>
      <c r="D750">
        <v>2</v>
      </c>
      <c r="R750">
        <v>12</v>
      </c>
    </row>
    <row r="751" spans="1:28">
      <c r="A751" s="82"/>
      <c r="B751" s="82"/>
      <c r="D751">
        <v>99</v>
      </c>
      <c r="U751">
        <v>15</v>
      </c>
    </row>
    <row r="752" spans="1:28">
      <c r="A752" s="82"/>
      <c r="B752" s="82" t="s">
        <v>177</v>
      </c>
      <c r="C752" t="s">
        <v>178</v>
      </c>
      <c r="D752">
        <v>1</v>
      </c>
      <c r="R752">
        <v>15</v>
      </c>
      <c r="X752">
        <v>20</v>
      </c>
      <c r="AA752">
        <v>17</v>
      </c>
    </row>
    <row r="753" spans="1:29">
      <c r="A753" s="82"/>
      <c r="B753" s="82"/>
      <c r="D753">
        <v>2</v>
      </c>
      <c r="R753">
        <v>13</v>
      </c>
    </row>
    <row r="754" spans="1:29">
      <c r="A754" s="82"/>
      <c r="B754" s="82"/>
      <c r="D754">
        <v>99</v>
      </c>
      <c r="U754">
        <v>15</v>
      </c>
    </row>
    <row r="755" spans="1:29">
      <c r="A755" s="82"/>
      <c r="B755" s="82" t="s">
        <v>183</v>
      </c>
      <c r="C755" t="s">
        <v>184</v>
      </c>
      <c r="D755">
        <v>1</v>
      </c>
      <c r="E755">
        <v>9</v>
      </c>
      <c r="H755">
        <v>10</v>
      </c>
      <c r="J755">
        <v>11</v>
      </c>
      <c r="M755">
        <v>17</v>
      </c>
      <c r="O755">
        <v>14</v>
      </c>
      <c r="R755">
        <v>28</v>
      </c>
      <c r="Z755">
        <v>21</v>
      </c>
      <c r="AC755">
        <v>17</v>
      </c>
    </row>
    <row r="756" spans="1:29">
      <c r="A756" s="82"/>
      <c r="B756" s="82"/>
      <c r="D756">
        <v>99</v>
      </c>
      <c r="W756">
        <v>16</v>
      </c>
    </row>
    <row r="757" spans="1:29">
      <c r="A757" s="82"/>
      <c r="B757" s="82" t="s">
        <v>195</v>
      </c>
      <c r="C757" t="s">
        <v>196</v>
      </c>
      <c r="D757">
        <v>1</v>
      </c>
      <c r="E757">
        <v>244</v>
      </c>
      <c r="H757">
        <v>258</v>
      </c>
      <c r="J757">
        <v>261</v>
      </c>
      <c r="M757">
        <v>236</v>
      </c>
      <c r="P757">
        <v>230</v>
      </c>
      <c r="S757">
        <v>309</v>
      </c>
    </row>
    <row r="758" spans="1:29">
      <c r="A758" s="82"/>
      <c r="B758" s="82"/>
      <c r="D758">
        <v>99</v>
      </c>
      <c r="V758">
        <v>339</v>
      </c>
      <c r="Y758">
        <v>251</v>
      </c>
    </row>
    <row r="759" spans="1:29">
      <c r="A759" s="82"/>
      <c r="B759" s="82" t="s">
        <v>644</v>
      </c>
      <c r="C759" t="s">
        <v>645</v>
      </c>
      <c r="D759">
        <v>1</v>
      </c>
      <c r="Q759">
        <v>56</v>
      </c>
      <c r="T759">
        <v>74</v>
      </c>
    </row>
    <row r="760" spans="1:29">
      <c r="A760" s="82"/>
      <c r="B760" s="82"/>
      <c r="D760">
        <v>99</v>
      </c>
      <c r="W760">
        <v>148</v>
      </c>
      <c r="Z760">
        <v>123</v>
      </c>
    </row>
    <row r="761" spans="1:29">
      <c r="A761" s="82"/>
      <c r="B761" s="82" t="s">
        <v>201</v>
      </c>
      <c r="C761" t="s">
        <v>202</v>
      </c>
      <c r="D761">
        <v>1</v>
      </c>
      <c r="J761">
        <v>30</v>
      </c>
    </row>
    <row r="762" spans="1:29">
      <c r="A762" s="82"/>
      <c r="B762" s="82" t="s">
        <v>205</v>
      </c>
      <c r="C762" t="s">
        <v>206</v>
      </c>
      <c r="D762">
        <v>99</v>
      </c>
      <c r="V762">
        <v>81</v>
      </c>
    </row>
    <row r="763" spans="1:29">
      <c r="A763" s="82"/>
      <c r="B763" s="82" t="s">
        <v>207</v>
      </c>
      <c r="C763" t="s">
        <v>208</v>
      </c>
      <c r="D763">
        <v>1</v>
      </c>
      <c r="J763">
        <v>31</v>
      </c>
      <c r="M763">
        <v>42</v>
      </c>
    </row>
    <row r="764" spans="1:29">
      <c r="A764" s="82"/>
      <c r="B764" s="82"/>
      <c r="D764">
        <v>99</v>
      </c>
      <c r="X764">
        <v>119</v>
      </c>
    </row>
    <row r="765" spans="1:29">
      <c r="A765" s="82"/>
      <c r="B765" s="82" t="s">
        <v>211</v>
      </c>
      <c r="C765" t="s">
        <v>212</v>
      </c>
      <c r="D765">
        <v>1</v>
      </c>
      <c r="M765">
        <v>58</v>
      </c>
      <c r="O765">
        <v>50</v>
      </c>
      <c r="R765">
        <v>57</v>
      </c>
      <c r="AA765">
        <v>80</v>
      </c>
    </row>
    <row r="766" spans="1:29">
      <c r="A766" s="82"/>
      <c r="B766" s="82"/>
      <c r="D766">
        <v>99</v>
      </c>
      <c r="U766">
        <v>76</v>
      </c>
    </row>
    <row r="767" spans="1:29">
      <c r="A767" s="82"/>
      <c r="B767" s="82" t="s">
        <v>213</v>
      </c>
      <c r="C767" t="s">
        <v>214</v>
      </c>
      <c r="D767">
        <v>1</v>
      </c>
      <c r="O767">
        <v>42</v>
      </c>
      <c r="R767">
        <v>42</v>
      </c>
    </row>
    <row r="768" spans="1:29">
      <c r="A768" s="82"/>
      <c r="B768" s="82"/>
      <c r="D768">
        <v>99</v>
      </c>
      <c r="U768">
        <v>72</v>
      </c>
      <c r="X768">
        <v>70</v>
      </c>
    </row>
    <row r="769" spans="1:27">
      <c r="A769" s="82"/>
      <c r="B769" s="82" t="s">
        <v>215</v>
      </c>
      <c r="C769" t="s">
        <v>216</v>
      </c>
      <c r="D769">
        <v>1</v>
      </c>
      <c r="M769">
        <v>36</v>
      </c>
    </row>
    <row r="770" spans="1:27">
      <c r="A770" s="82"/>
      <c r="B770" s="82" t="s">
        <v>217</v>
      </c>
      <c r="C770" t="s">
        <v>218</v>
      </c>
      <c r="D770">
        <v>1</v>
      </c>
      <c r="O770">
        <v>45</v>
      </c>
      <c r="R770">
        <v>58</v>
      </c>
      <c r="AA770">
        <v>73</v>
      </c>
    </row>
    <row r="771" spans="1:27">
      <c r="A771" s="82"/>
      <c r="B771" s="82"/>
      <c r="D771">
        <v>99</v>
      </c>
      <c r="U771">
        <v>82</v>
      </c>
      <c r="X771">
        <v>70</v>
      </c>
    </row>
    <row r="772" spans="1:27">
      <c r="A772" s="82"/>
      <c r="B772" s="82" t="s">
        <v>219</v>
      </c>
      <c r="C772" t="s">
        <v>220</v>
      </c>
      <c r="D772">
        <v>1</v>
      </c>
      <c r="H772">
        <v>0</v>
      </c>
      <c r="J772">
        <v>37</v>
      </c>
      <c r="M772">
        <v>32</v>
      </c>
      <c r="AA772">
        <v>61</v>
      </c>
    </row>
    <row r="773" spans="1:27">
      <c r="A773" s="82"/>
      <c r="B773" s="82"/>
      <c r="D773">
        <v>99</v>
      </c>
      <c r="U773">
        <v>82</v>
      </c>
      <c r="X773">
        <v>73</v>
      </c>
    </row>
    <row r="774" spans="1:27">
      <c r="A774" s="82"/>
      <c r="B774" s="82" t="s">
        <v>232</v>
      </c>
      <c r="C774" t="s">
        <v>233</v>
      </c>
      <c r="D774">
        <v>1</v>
      </c>
      <c r="M774">
        <v>42</v>
      </c>
    </row>
    <row r="775" spans="1:27">
      <c r="A775" s="82"/>
      <c r="B775" s="82" t="s">
        <v>235</v>
      </c>
      <c r="C775" t="s">
        <v>190</v>
      </c>
      <c r="D775">
        <v>1</v>
      </c>
      <c r="O775">
        <v>49</v>
      </c>
      <c r="R775">
        <v>56</v>
      </c>
    </row>
    <row r="776" spans="1:27">
      <c r="A776" s="82"/>
      <c r="B776" s="82" t="s">
        <v>242</v>
      </c>
      <c r="C776" t="s">
        <v>243</v>
      </c>
      <c r="D776">
        <v>1</v>
      </c>
      <c r="M776">
        <v>20</v>
      </c>
      <c r="O776">
        <v>37</v>
      </c>
      <c r="R776">
        <v>33</v>
      </c>
    </row>
    <row r="777" spans="1:27">
      <c r="A777" s="82"/>
      <c r="B777" s="82"/>
      <c r="D777">
        <v>99</v>
      </c>
      <c r="U777">
        <v>56</v>
      </c>
    </row>
    <row r="778" spans="1:27">
      <c r="A778" s="82"/>
      <c r="B778" s="82" t="s">
        <v>246</v>
      </c>
      <c r="C778" t="s">
        <v>247</v>
      </c>
      <c r="D778">
        <v>1</v>
      </c>
      <c r="AA778">
        <v>20</v>
      </c>
    </row>
    <row r="779" spans="1:27">
      <c r="A779" s="82"/>
      <c r="B779" s="82"/>
      <c r="D779">
        <v>99</v>
      </c>
      <c r="X779">
        <v>22</v>
      </c>
    </row>
    <row r="780" spans="1:27">
      <c r="A780" s="82"/>
      <c r="B780" s="82" t="s">
        <v>248</v>
      </c>
      <c r="C780" t="s">
        <v>249</v>
      </c>
      <c r="D780">
        <v>1</v>
      </c>
      <c r="M780">
        <v>23</v>
      </c>
      <c r="O780">
        <v>29</v>
      </c>
      <c r="R780">
        <v>23</v>
      </c>
    </row>
    <row r="781" spans="1:27">
      <c r="A781" s="82"/>
      <c r="B781" s="82"/>
      <c r="D781">
        <v>2</v>
      </c>
      <c r="O781">
        <v>0</v>
      </c>
    </row>
    <row r="782" spans="1:27">
      <c r="A782" s="82"/>
      <c r="B782" s="82" t="s">
        <v>267</v>
      </c>
      <c r="C782" t="s">
        <v>268</v>
      </c>
      <c r="D782">
        <v>1</v>
      </c>
      <c r="AA782">
        <v>36</v>
      </c>
    </row>
    <row r="783" spans="1:27">
      <c r="A783" s="82"/>
      <c r="B783" s="82" t="s">
        <v>377</v>
      </c>
      <c r="C783" t="s">
        <v>378</v>
      </c>
      <c r="D783">
        <v>1</v>
      </c>
      <c r="E783">
        <v>0</v>
      </c>
      <c r="H783">
        <v>0</v>
      </c>
      <c r="J783">
        <v>1</v>
      </c>
      <c r="M783">
        <v>0</v>
      </c>
      <c r="O783">
        <v>0</v>
      </c>
      <c r="R783">
        <v>0</v>
      </c>
      <c r="Y783">
        <v>0</v>
      </c>
    </row>
    <row r="784" spans="1:27">
      <c r="A784" s="82"/>
      <c r="B784" s="82"/>
      <c r="D784">
        <v>98</v>
      </c>
      <c r="X784">
        <v>1</v>
      </c>
    </row>
    <row r="785" spans="1:28">
      <c r="A785" s="82"/>
      <c r="B785" s="82"/>
      <c r="D785">
        <v>99</v>
      </c>
      <c r="U785">
        <v>0</v>
      </c>
      <c r="X785">
        <v>1</v>
      </c>
    </row>
    <row r="786" spans="1:28">
      <c r="A786" s="82"/>
      <c r="B786" s="82" t="s">
        <v>409</v>
      </c>
      <c r="C786" t="s">
        <v>407</v>
      </c>
      <c r="D786">
        <v>1</v>
      </c>
      <c r="N786">
        <v>2</v>
      </c>
      <c r="P786">
        <v>0</v>
      </c>
      <c r="S786">
        <v>0</v>
      </c>
    </row>
    <row r="787" spans="1:28">
      <c r="A787" s="82"/>
      <c r="B787" s="82" t="s">
        <v>794</v>
      </c>
      <c r="C787" t="s">
        <v>795</v>
      </c>
      <c r="D787">
        <v>1</v>
      </c>
      <c r="Y787">
        <v>8</v>
      </c>
    </row>
    <row r="788" spans="1:28">
      <c r="A788" s="82"/>
      <c r="B788" s="82" t="s">
        <v>449</v>
      </c>
      <c r="C788" t="s">
        <v>450</v>
      </c>
      <c r="D788">
        <v>1</v>
      </c>
      <c r="S788">
        <v>6</v>
      </c>
      <c r="AB788">
        <v>6</v>
      </c>
    </row>
    <row r="789" spans="1:28">
      <c r="A789" s="82"/>
      <c r="B789" s="82" t="s">
        <v>465</v>
      </c>
      <c r="C789" t="s">
        <v>466</v>
      </c>
      <c r="D789">
        <v>1</v>
      </c>
      <c r="G789">
        <v>1</v>
      </c>
    </row>
    <row r="790" spans="1:28">
      <c r="A790" s="82"/>
      <c r="B790" s="82" t="s">
        <v>467</v>
      </c>
      <c r="C790" t="s">
        <v>466</v>
      </c>
      <c r="D790">
        <v>1</v>
      </c>
      <c r="J790">
        <v>1</v>
      </c>
      <c r="M790">
        <v>0</v>
      </c>
      <c r="O790">
        <v>3</v>
      </c>
      <c r="R790">
        <v>0</v>
      </c>
    </row>
    <row r="791" spans="1:28">
      <c r="A791" s="82"/>
      <c r="B791" s="82" t="s">
        <v>473</v>
      </c>
      <c r="C791" t="s">
        <v>474</v>
      </c>
      <c r="D791">
        <v>30</v>
      </c>
      <c r="E791">
        <v>10</v>
      </c>
      <c r="H791">
        <v>15</v>
      </c>
      <c r="J791">
        <v>10</v>
      </c>
      <c r="M791">
        <v>6</v>
      </c>
      <c r="O791">
        <v>15</v>
      </c>
      <c r="R791">
        <v>14</v>
      </c>
    </row>
    <row r="792" spans="1:28">
      <c r="A792" s="82"/>
      <c r="B792" s="82" t="s">
        <v>475</v>
      </c>
      <c r="C792" t="s">
        <v>476</v>
      </c>
      <c r="D792">
        <v>30</v>
      </c>
      <c r="E792">
        <v>2</v>
      </c>
      <c r="H792">
        <v>3</v>
      </c>
      <c r="J792">
        <v>3</v>
      </c>
      <c r="M792">
        <v>3</v>
      </c>
      <c r="O792">
        <v>4</v>
      </c>
      <c r="R792">
        <v>5</v>
      </c>
    </row>
    <row r="793" spans="1:28">
      <c r="A793" s="82"/>
      <c r="B793" s="82" t="s">
        <v>481</v>
      </c>
      <c r="C793" t="s">
        <v>482</v>
      </c>
      <c r="D793">
        <v>1</v>
      </c>
      <c r="F793">
        <v>228</v>
      </c>
      <c r="I793">
        <v>196</v>
      </c>
      <c r="K793">
        <v>258</v>
      </c>
      <c r="N793">
        <v>211</v>
      </c>
      <c r="O793">
        <v>149</v>
      </c>
      <c r="R793">
        <v>242</v>
      </c>
    </row>
    <row r="794" spans="1:28">
      <c r="A794" s="82"/>
      <c r="B794" s="82"/>
      <c r="D794">
        <v>60</v>
      </c>
      <c r="I794">
        <v>175</v>
      </c>
      <c r="K794">
        <v>185</v>
      </c>
      <c r="N794">
        <v>235</v>
      </c>
      <c r="O794">
        <v>241</v>
      </c>
      <c r="R794">
        <v>311</v>
      </c>
    </row>
    <row r="795" spans="1:28">
      <c r="A795" s="82"/>
      <c r="B795" s="82"/>
      <c r="D795">
        <v>99</v>
      </c>
      <c r="U795">
        <v>373</v>
      </c>
      <c r="X795">
        <v>316</v>
      </c>
    </row>
    <row r="796" spans="1:28">
      <c r="A796" s="82"/>
      <c r="B796" s="82" t="s">
        <v>483</v>
      </c>
      <c r="C796" t="s">
        <v>484</v>
      </c>
      <c r="D796">
        <v>1</v>
      </c>
      <c r="J796">
        <v>34</v>
      </c>
      <c r="M796">
        <v>29</v>
      </c>
      <c r="O796">
        <v>33</v>
      </c>
      <c r="R796">
        <v>39</v>
      </c>
    </row>
    <row r="797" spans="1:28">
      <c r="A797" s="82"/>
      <c r="B797" s="82" t="s">
        <v>491</v>
      </c>
      <c r="C797" t="s">
        <v>492</v>
      </c>
      <c r="D797">
        <v>30</v>
      </c>
      <c r="E797">
        <v>3</v>
      </c>
      <c r="H797">
        <v>2</v>
      </c>
      <c r="J797">
        <v>1</v>
      </c>
      <c r="M797">
        <v>5</v>
      </c>
      <c r="O797">
        <v>4</v>
      </c>
      <c r="R797">
        <v>5</v>
      </c>
    </row>
    <row r="798" spans="1:28">
      <c r="A798" s="82"/>
      <c r="B798" s="82" t="s">
        <v>493</v>
      </c>
      <c r="C798" t="s">
        <v>494</v>
      </c>
      <c r="D798">
        <v>30</v>
      </c>
      <c r="E798">
        <v>5</v>
      </c>
      <c r="H798">
        <v>1</v>
      </c>
      <c r="J798">
        <v>0</v>
      </c>
      <c r="M798">
        <v>0</v>
      </c>
      <c r="O798">
        <v>2</v>
      </c>
      <c r="R798">
        <v>5</v>
      </c>
    </row>
    <row r="799" spans="1:28">
      <c r="A799" s="82"/>
      <c r="B799" s="82" t="s">
        <v>796</v>
      </c>
      <c r="C799" t="s">
        <v>797</v>
      </c>
      <c r="D799">
        <v>1</v>
      </c>
      <c r="G799">
        <v>24</v>
      </c>
    </row>
    <row r="800" spans="1:28">
      <c r="A800" s="82"/>
      <c r="B800" s="82" t="s">
        <v>517</v>
      </c>
      <c r="C800" t="s">
        <v>518</v>
      </c>
      <c r="D800">
        <v>30</v>
      </c>
      <c r="E800">
        <v>3</v>
      </c>
      <c r="H800">
        <v>1</v>
      </c>
      <c r="J800">
        <v>0</v>
      </c>
      <c r="M800">
        <v>4</v>
      </c>
      <c r="O800">
        <v>6</v>
      </c>
      <c r="R800">
        <v>5</v>
      </c>
    </row>
    <row r="801" spans="1:27">
      <c r="A801" s="82"/>
      <c r="B801" s="82" t="s">
        <v>519</v>
      </c>
      <c r="C801" t="s">
        <v>520</v>
      </c>
      <c r="D801">
        <v>30</v>
      </c>
      <c r="E801">
        <v>0</v>
      </c>
      <c r="H801">
        <v>2</v>
      </c>
      <c r="J801">
        <v>1</v>
      </c>
      <c r="M801">
        <v>2</v>
      </c>
      <c r="O801">
        <v>2</v>
      </c>
      <c r="R801">
        <v>6</v>
      </c>
    </row>
    <row r="802" spans="1:27">
      <c r="A802" s="82"/>
      <c r="B802" s="82" t="s">
        <v>798</v>
      </c>
      <c r="C802" t="s">
        <v>797</v>
      </c>
      <c r="D802">
        <v>1</v>
      </c>
      <c r="L802">
        <v>21</v>
      </c>
      <c r="N802">
        <v>15</v>
      </c>
    </row>
    <row r="803" spans="1:27">
      <c r="A803" s="82"/>
      <c r="B803" s="82" t="s">
        <v>536</v>
      </c>
      <c r="C803" t="s">
        <v>319</v>
      </c>
      <c r="D803">
        <v>1</v>
      </c>
      <c r="E803">
        <v>1</v>
      </c>
      <c r="H803">
        <v>0</v>
      </c>
      <c r="J803">
        <v>0</v>
      </c>
      <c r="M803">
        <v>1</v>
      </c>
      <c r="O803">
        <v>1</v>
      </c>
      <c r="R803">
        <v>0</v>
      </c>
    </row>
    <row r="804" spans="1:27">
      <c r="A804" s="82"/>
      <c r="B804" s="82" t="s">
        <v>538</v>
      </c>
      <c r="C804" t="s">
        <v>539</v>
      </c>
      <c r="D804">
        <v>1</v>
      </c>
      <c r="H804">
        <v>0</v>
      </c>
      <c r="J804">
        <v>9</v>
      </c>
    </row>
    <row r="805" spans="1:27">
      <c r="A805" s="82"/>
      <c r="B805" s="82" t="s">
        <v>540</v>
      </c>
      <c r="C805" t="s">
        <v>541</v>
      </c>
      <c r="D805">
        <v>1</v>
      </c>
      <c r="J805">
        <v>10</v>
      </c>
      <c r="M805">
        <v>10</v>
      </c>
      <c r="O805">
        <v>20</v>
      </c>
      <c r="R805">
        <v>19</v>
      </c>
      <c r="AA805">
        <v>18</v>
      </c>
    </row>
    <row r="806" spans="1:27">
      <c r="A806" s="82"/>
      <c r="B806" s="82"/>
      <c r="D806">
        <v>99</v>
      </c>
      <c r="X806">
        <v>20</v>
      </c>
    </row>
    <row r="807" spans="1:27">
      <c r="A807" s="82"/>
      <c r="B807" s="82" t="s">
        <v>542</v>
      </c>
      <c r="C807" t="s">
        <v>543</v>
      </c>
      <c r="D807">
        <v>1</v>
      </c>
      <c r="O807">
        <v>38</v>
      </c>
    </row>
    <row r="808" spans="1:27">
      <c r="A808" s="82"/>
      <c r="B808" s="82"/>
      <c r="D808">
        <v>99</v>
      </c>
      <c r="X808">
        <v>27</v>
      </c>
    </row>
    <row r="809" spans="1:27">
      <c r="A809" s="82"/>
      <c r="B809" s="82" t="s">
        <v>544</v>
      </c>
      <c r="C809" t="s">
        <v>545</v>
      </c>
      <c r="D809">
        <v>1</v>
      </c>
      <c r="E809">
        <v>19</v>
      </c>
      <c r="H809">
        <v>19</v>
      </c>
      <c r="J809">
        <v>15</v>
      </c>
    </row>
    <row r="810" spans="1:27">
      <c r="A810" s="82"/>
      <c r="B810" s="82" t="s">
        <v>546</v>
      </c>
      <c r="C810" t="s">
        <v>547</v>
      </c>
      <c r="D810">
        <v>1</v>
      </c>
      <c r="E810">
        <v>16</v>
      </c>
      <c r="H810">
        <v>20</v>
      </c>
      <c r="J810">
        <v>16</v>
      </c>
    </row>
    <row r="811" spans="1:27">
      <c r="A811" s="82"/>
      <c r="B811" s="82" t="s">
        <v>548</v>
      </c>
      <c r="C811" t="s">
        <v>547</v>
      </c>
      <c r="D811">
        <v>1</v>
      </c>
      <c r="M811">
        <v>21</v>
      </c>
      <c r="O811">
        <v>17</v>
      </c>
      <c r="R811">
        <v>19</v>
      </c>
      <c r="AA811">
        <v>24</v>
      </c>
    </row>
    <row r="812" spans="1:27">
      <c r="A812" s="82"/>
      <c r="B812" s="82"/>
      <c r="D812">
        <v>99</v>
      </c>
      <c r="X812">
        <v>18</v>
      </c>
    </row>
    <row r="813" spans="1:27">
      <c r="A813" s="82"/>
      <c r="B813" s="82" t="s">
        <v>754</v>
      </c>
      <c r="C813" t="s">
        <v>753</v>
      </c>
      <c r="D813">
        <v>1</v>
      </c>
      <c r="M813">
        <v>16</v>
      </c>
      <c r="O813">
        <v>11</v>
      </c>
      <c r="R813">
        <v>6</v>
      </c>
      <c r="AA813">
        <v>21</v>
      </c>
    </row>
    <row r="814" spans="1:27">
      <c r="A814" s="82"/>
      <c r="B814" s="82"/>
      <c r="D814">
        <v>99</v>
      </c>
      <c r="X814">
        <v>13</v>
      </c>
    </row>
    <row r="815" spans="1:27">
      <c r="A815" s="82"/>
      <c r="B815" s="82" t="s">
        <v>556</v>
      </c>
      <c r="C815" t="s">
        <v>557</v>
      </c>
      <c r="D815">
        <v>1</v>
      </c>
      <c r="E815">
        <v>10</v>
      </c>
      <c r="H815">
        <v>21</v>
      </c>
      <c r="O815">
        <v>20</v>
      </c>
      <c r="R815">
        <v>20</v>
      </c>
      <c r="AA815">
        <v>21</v>
      </c>
    </row>
    <row r="816" spans="1:27">
      <c r="A816" s="82"/>
      <c r="B816" s="82"/>
      <c r="D816">
        <v>99</v>
      </c>
      <c r="X816">
        <v>20</v>
      </c>
    </row>
    <row r="817" spans="1:27">
      <c r="A817" s="82"/>
      <c r="B817" s="82" t="s">
        <v>558</v>
      </c>
      <c r="C817" t="s">
        <v>545</v>
      </c>
      <c r="D817">
        <v>1</v>
      </c>
      <c r="M817">
        <v>9</v>
      </c>
      <c r="O817">
        <v>10</v>
      </c>
      <c r="AA817">
        <v>20</v>
      </c>
    </row>
    <row r="818" spans="1:27">
      <c r="A818" s="82"/>
      <c r="B818" s="82" t="s">
        <v>571</v>
      </c>
      <c r="C818" t="s">
        <v>572</v>
      </c>
      <c r="D818">
        <v>99</v>
      </c>
      <c r="X818">
        <v>20</v>
      </c>
    </row>
    <row r="819" spans="1:27">
      <c r="A819" s="82"/>
      <c r="B819" s="82" t="s">
        <v>591</v>
      </c>
      <c r="C819" t="s">
        <v>592</v>
      </c>
      <c r="D819">
        <v>1</v>
      </c>
      <c r="R819">
        <v>15</v>
      </c>
    </row>
    <row r="820" spans="1:27">
      <c r="A820" s="82"/>
      <c r="B820" s="82" t="s">
        <v>593</v>
      </c>
      <c r="C820" t="s">
        <v>594</v>
      </c>
      <c r="D820">
        <v>1</v>
      </c>
      <c r="AA820">
        <v>17</v>
      </c>
    </row>
    <row r="821" spans="1:27">
      <c r="A821" s="82"/>
      <c r="B821" s="82"/>
      <c r="D821">
        <v>99</v>
      </c>
      <c r="X821">
        <v>16</v>
      </c>
    </row>
    <row r="822" spans="1:27">
      <c r="A822" s="83"/>
      <c r="B822" s="82" t="s">
        <v>799</v>
      </c>
      <c r="C822" t="s">
        <v>800</v>
      </c>
      <c r="D822">
        <v>1</v>
      </c>
      <c r="AA822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2013D-4462-48C0-AEBD-2BD8F687A5C7}">
  <dimension ref="A1:U35"/>
  <sheetViews>
    <sheetView workbookViewId="0"/>
  </sheetViews>
  <sheetFormatPr defaultRowHeight="14.45"/>
  <cols>
    <col min="1" max="1" width="85.140625" bestFit="1" customWidth="1"/>
  </cols>
  <sheetData>
    <row r="1" spans="1:21">
      <c r="A1" t="s">
        <v>801</v>
      </c>
      <c r="B1" t="s">
        <v>124</v>
      </c>
    </row>
    <row r="3" spans="1:21">
      <c r="A3" s="81" t="s">
        <v>802</v>
      </c>
      <c r="B3" s="81">
        <v>20145</v>
      </c>
      <c r="C3" s="81">
        <v>20149</v>
      </c>
      <c r="D3" s="81">
        <v>20155</v>
      </c>
      <c r="E3" s="81">
        <v>20159</v>
      </c>
      <c r="F3" s="81">
        <v>20165</v>
      </c>
      <c r="G3" s="81">
        <v>20169</v>
      </c>
      <c r="H3" s="81">
        <v>20175</v>
      </c>
      <c r="I3" s="81">
        <v>20179</v>
      </c>
      <c r="J3" s="81">
        <v>20185</v>
      </c>
      <c r="K3" s="81">
        <v>20189</v>
      </c>
      <c r="L3" s="81">
        <v>20195</v>
      </c>
      <c r="M3" s="81">
        <v>20199</v>
      </c>
      <c r="N3" s="81">
        <v>20205</v>
      </c>
      <c r="O3" s="81">
        <v>20209</v>
      </c>
      <c r="P3" s="81">
        <v>20211</v>
      </c>
      <c r="Q3" s="81">
        <v>20215</v>
      </c>
      <c r="R3" s="81">
        <v>20219</v>
      </c>
      <c r="S3" s="81">
        <v>20225</v>
      </c>
      <c r="T3" s="81">
        <v>20229</v>
      </c>
      <c r="U3" s="81">
        <v>20235</v>
      </c>
    </row>
    <row r="4" spans="1:21">
      <c r="A4" s="80" t="s">
        <v>803</v>
      </c>
      <c r="B4" s="79">
        <v>3.4466666666666668</v>
      </c>
      <c r="C4" s="78">
        <v>2.4933333333333332</v>
      </c>
      <c r="D4" s="78">
        <v>3.2666666666666662</v>
      </c>
      <c r="E4" s="78"/>
      <c r="F4" s="78">
        <v>3.01125</v>
      </c>
      <c r="G4" s="78">
        <v>3.08</v>
      </c>
      <c r="H4" s="78">
        <v>2.9257142857142857</v>
      </c>
      <c r="I4" s="78"/>
      <c r="J4" s="78">
        <v>2.52</v>
      </c>
      <c r="K4" s="78">
        <v>2.5299999999999998</v>
      </c>
      <c r="L4" s="78">
        <v>2.9550000000000001</v>
      </c>
      <c r="M4" s="78"/>
      <c r="N4" s="78">
        <v>2.2999999999999998</v>
      </c>
      <c r="O4" s="78"/>
      <c r="P4" s="78"/>
      <c r="Q4" s="78">
        <v>2.5833333333333335</v>
      </c>
      <c r="R4" s="78"/>
      <c r="S4" s="78"/>
      <c r="T4" s="78"/>
      <c r="U4" s="78"/>
    </row>
    <row r="5" spans="1:21">
      <c r="A5" s="74" t="s">
        <v>804</v>
      </c>
      <c r="B5" s="77"/>
      <c r="C5" s="76"/>
      <c r="D5" s="76"/>
      <c r="E5" s="76"/>
      <c r="F5" s="76"/>
      <c r="G5" s="76"/>
      <c r="H5" s="76"/>
      <c r="I5" s="76"/>
      <c r="J5" s="76"/>
      <c r="K5" s="76"/>
      <c r="L5" s="76">
        <v>3.5049999999999999</v>
      </c>
      <c r="M5" s="76"/>
      <c r="N5" s="76">
        <v>3.0488888888888885</v>
      </c>
      <c r="O5" s="76"/>
      <c r="P5" s="76"/>
      <c r="Q5" s="76">
        <v>2.91</v>
      </c>
      <c r="R5" s="76">
        <v>2.7833333333333332</v>
      </c>
      <c r="S5" s="76">
        <v>2.7800000000000002</v>
      </c>
      <c r="T5" s="76">
        <v>1.88</v>
      </c>
      <c r="U5" s="76">
        <v>3.1411111111111114</v>
      </c>
    </row>
    <row r="6" spans="1:21">
      <c r="A6" s="74" t="s">
        <v>805</v>
      </c>
      <c r="B6" s="77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>
        <v>2.8049999999999997</v>
      </c>
      <c r="T6" s="76">
        <v>2.38</v>
      </c>
      <c r="U6" s="76">
        <v>3.0979411764705884</v>
      </c>
    </row>
    <row r="7" spans="1:21">
      <c r="A7" s="74" t="s">
        <v>806</v>
      </c>
      <c r="B7" s="77">
        <v>2.6956521739130435</v>
      </c>
      <c r="C7" s="76">
        <v>2.69</v>
      </c>
      <c r="D7" s="76">
        <v>2.7920833333333337</v>
      </c>
      <c r="E7" s="76">
        <v>2.2200000000000002</v>
      </c>
      <c r="F7" s="76">
        <v>2.946470588235294</v>
      </c>
      <c r="G7" s="76">
        <v>2.4033333333333333</v>
      </c>
      <c r="H7" s="76">
        <v>2.6183999999999998</v>
      </c>
      <c r="I7" s="76">
        <v>2.5299999999999998</v>
      </c>
      <c r="J7" s="76">
        <v>2.8242307692307689</v>
      </c>
      <c r="K7" s="76">
        <v>2.7574999999999998</v>
      </c>
      <c r="L7" s="76">
        <v>2.5115789473684216</v>
      </c>
      <c r="M7" s="76">
        <v>2.5933333333333333</v>
      </c>
      <c r="N7" s="76">
        <v>2.8810000000000002</v>
      </c>
      <c r="O7" s="76">
        <v>2.355</v>
      </c>
      <c r="P7" s="76"/>
      <c r="Q7" s="76">
        <v>2.5413043478260873</v>
      </c>
      <c r="R7" s="76">
        <v>3</v>
      </c>
      <c r="S7" s="76">
        <v>2.8747619047619049</v>
      </c>
      <c r="T7" s="76">
        <v>3.03</v>
      </c>
      <c r="U7" s="76">
        <v>2.9695652173913047</v>
      </c>
    </row>
    <row r="8" spans="1:21">
      <c r="A8" s="74" t="s">
        <v>807</v>
      </c>
      <c r="B8" s="77"/>
      <c r="C8" s="76"/>
      <c r="D8" s="76"/>
      <c r="E8" s="76"/>
      <c r="F8" s="76"/>
      <c r="G8" s="76"/>
      <c r="H8" s="76"/>
      <c r="I8" s="76"/>
      <c r="J8" s="76"/>
      <c r="K8" s="76"/>
      <c r="L8" s="76">
        <v>2.35</v>
      </c>
      <c r="M8" s="76"/>
      <c r="N8" s="76"/>
      <c r="O8" s="76"/>
      <c r="P8" s="76"/>
      <c r="Q8" s="76"/>
      <c r="R8" s="76"/>
      <c r="S8" s="76"/>
      <c r="T8" s="76"/>
      <c r="U8" s="76"/>
    </row>
    <row r="9" spans="1:21">
      <c r="A9" s="74" t="s">
        <v>808</v>
      </c>
      <c r="B9" s="77">
        <v>2.4300000000000002</v>
      </c>
      <c r="C9" s="76">
        <v>1.9100000000000001</v>
      </c>
      <c r="D9" s="76">
        <v>3.0022222222222217</v>
      </c>
      <c r="E9" s="76"/>
      <c r="F9" s="76">
        <v>2.4899999999999998</v>
      </c>
      <c r="G9" s="76">
        <v>2.5</v>
      </c>
      <c r="H9" s="76">
        <v>2.782</v>
      </c>
      <c r="I9" s="76">
        <v>2.23</v>
      </c>
      <c r="J9" s="76">
        <v>2.6668750000000006</v>
      </c>
      <c r="K9" s="76">
        <v>3.5350000000000001</v>
      </c>
      <c r="L9" s="76">
        <v>2.7819999999999996</v>
      </c>
      <c r="M9" s="76">
        <v>2.4479999999999995</v>
      </c>
      <c r="N9" s="76">
        <v>2.9292307692307693</v>
      </c>
      <c r="O9" s="76">
        <v>3.11</v>
      </c>
      <c r="P9" s="76"/>
      <c r="Q9" s="76">
        <v>3.2087499999999998</v>
      </c>
      <c r="R9" s="76">
        <v>2.38</v>
      </c>
      <c r="S9" s="76">
        <v>2.9978947368421052</v>
      </c>
      <c r="T9" s="76">
        <v>3.66</v>
      </c>
      <c r="U9" s="76">
        <v>3.208333333333333</v>
      </c>
    </row>
    <row r="10" spans="1:21">
      <c r="A10" s="74" t="s">
        <v>809</v>
      </c>
      <c r="B10" s="77"/>
      <c r="C10" s="76"/>
      <c r="D10" s="76"/>
      <c r="E10" s="76"/>
      <c r="F10" s="76"/>
      <c r="G10" s="76"/>
      <c r="H10" s="76"/>
      <c r="I10" s="76"/>
      <c r="J10" s="76"/>
      <c r="K10" s="76"/>
      <c r="L10" s="76">
        <v>2.92</v>
      </c>
      <c r="M10" s="76"/>
      <c r="N10" s="76"/>
      <c r="O10" s="76"/>
      <c r="P10" s="76"/>
      <c r="Q10" s="76"/>
      <c r="R10" s="76"/>
      <c r="S10" s="76"/>
      <c r="T10" s="76"/>
      <c r="U10" s="76"/>
    </row>
    <row r="11" spans="1:21">
      <c r="A11" s="74" t="s">
        <v>810</v>
      </c>
      <c r="B11" s="77">
        <v>2.94</v>
      </c>
      <c r="C11" s="76"/>
      <c r="D11" s="76">
        <v>2.0700000000000003</v>
      </c>
      <c r="E11" s="76">
        <v>2.1</v>
      </c>
      <c r="F11" s="76"/>
      <c r="G11" s="76">
        <v>3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</row>
    <row r="12" spans="1:21">
      <c r="A12" s="74" t="s">
        <v>811</v>
      </c>
      <c r="B12" s="77">
        <v>3.0049999999999999</v>
      </c>
      <c r="C12" s="76">
        <v>2.92</v>
      </c>
      <c r="D12" s="76">
        <v>3.2457142857142856</v>
      </c>
      <c r="E12" s="76">
        <v>2.59</v>
      </c>
      <c r="F12" s="76">
        <v>2.7855555555555558</v>
      </c>
      <c r="G12" s="76">
        <v>2.0699999999999998</v>
      </c>
      <c r="H12" s="76">
        <v>2.4483333333333337</v>
      </c>
      <c r="I12" s="76">
        <v>2.52</v>
      </c>
      <c r="J12" s="76">
        <v>2.948</v>
      </c>
      <c r="K12" s="76">
        <v>2.3149999999999999</v>
      </c>
      <c r="L12" s="76">
        <v>2.944</v>
      </c>
      <c r="M12" s="76">
        <v>2.98</v>
      </c>
      <c r="N12" s="76">
        <v>3.0449999999999999</v>
      </c>
      <c r="O12" s="76">
        <v>3.09</v>
      </c>
      <c r="P12" s="76"/>
      <c r="Q12" s="76">
        <v>2.6875000000000004</v>
      </c>
      <c r="R12" s="76">
        <v>3.3899999999999997</v>
      </c>
      <c r="S12" s="76">
        <v>3.1166666666666667</v>
      </c>
      <c r="T12" s="76"/>
      <c r="U12" s="76">
        <v>3.2366666666666664</v>
      </c>
    </row>
    <row r="13" spans="1:21">
      <c r="A13" s="74" t="s">
        <v>812</v>
      </c>
      <c r="B13" s="77">
        <v>2.88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</row>
    <row r="14" spans="1:21">
      <c r="A14" s="74" t="s">
        <v>813</v>
      </c>
      <c r="B14" s="77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>
        <v>3.85</v>
      </c>
      <c r="T14" s="76"/>
      <c r="U14" s="76">
        <v>3.2466666666666666</v>
      </c>
    </row>
    <row r="15" spans="1:21">
      <c r="A15" s="74" t="s">
        <v>814</v>
      </c>
      <c r="B15" s="77"/>
      <c r="C15" s="76"/>
      <c r="D15" s="76"/>
      <c r="E15" s="76"/>
      <c r="F15" s="76"/>
      <c r="G15" s="76"/>
      <c r="H15" s="76"/>
      <c r="I15" s="76"/>
      <c r="J15" s="76"/>
      <c r="K15" s="76"/>
      <c r="L15" s="76">
        <v>3.02</v>
      </c>
      <c r="M15" s="76">
        <v>3.21</v>
      </c>
      <c r="N15" s="76">
        <v>2.835</v>
      </c>
      <c r="O15" s="76"/>
      <c r="P15" s="76"/>
      <c r="Q15" s="76">
        <v>3.2</v>
      </c>
      <c r="R15" s="76">
        <v>2.73</v>
      </c>
      <c r="S15" s="76">
        <v>3.1033333333333335</v>
      </c>
      <c r="T15" s="76">
        <v>3.5</v>
      </c>
      <c r="U15" s="76">
        <v>2.85</v>
      </c>
    </row>
    <row r="16" spans="1:21">
      <c r="A16" s="74" t="s">
        <v>815</v>
      </c>
      <c r="B16" s="77">
        <v>2.08</v>
      </c>
      <c r="C16" s="76">
        <v>3.4</v>
      </c>
      <c r="D16" s="76">
        <v>2.5022222222222221</v>
      </c>
      <c r="E16" s="76">
        <v>2.4742857142857142</v>
      </c>
      <c r="F16" s="76">
        <v>2.7936363636363635</v>
      </c>
      <c r="G16" s="76">
        <v>2.8085714285714283</v>
      </c>
      <c r="H16" s="76">
        <v>2.4462790697674417</v>
      </c>
      <c r="I16" s="76">
        <v>2.3963636363636365</v>
      </c>
      <c r="J16" s="76">
        <v>2.5635294117647054</v>
      </c>
      <c r="K16" s="76">
        <v>2.2877777777777779</v>
      </c>
      <c r="L16" s="76">
        <v>2.4164705882352937</v>
      </c>
      <c r="M16" s="76">
        <v>2.4325000000000001</v>
      </c>
      <c r="N16" s="76">
        <v>2.491538461538461</v>
      </c>
      <c r="O16" s="76">
        <v>2.37</v>
      </c>
      <c r="P16" s="76"/>
      <c r="Q16" s="76">
        <v>2.3974999999999995</v>
      </c>
      <c r="R16" s="76">
        <v>2.1800000000000002</v>
      </c>
      <c r="S16" s="76">
        <v>1.9933333333333334</v>
      </c>
      <c r="T16" s="76"/>
      <c r="U16" s="76">
        <v>3.09</v>
      </c>
    </row>
    <row r="17" spans="1:21">
      <c r="A17" s="74" t="s">
        <v>816</v>
      </c>
      <c r="B17" s="77"/>
      <c r="C17" s="76"/>
      <c r="D17" s="76"/>
      <c r="E17" s="76"/>
      <c r="F17" s="76"/>
      <c r="G17" s="76"/>
      <c r="H17" s="76"/>
      <c r="I17" s="76"/>
      <c r="J17" s="76"/>
      <c r="K17" s="76">
        <v>1.67</v>
      </c>
      <c r="L17" s="76">
        <v>2.4137500000000003</v>
      </c>
      <c r="M17" s="76">
        <v>2.6399999999999997</v>
      </c>
      <c r="N17" s="76">
        <v>2.4509803921568629</v>
      </c>
      <c r="O17" s="76">
        <v>2.4038461538461542</v>
      </c>
      <c r="P17" s="76">
        <v>2.38</v>
      </c>
      <c r="Q17" s="76">
        <v>2.5987671232876712</v>
      </c>
      <c r="R17" s="76">
        <v>2.2287499999999998</v>
      </c>
      <c r="S17" s="76">
        <v>2.7562962962962985</v>
      </c>
      <c r="T17" s="76">
        <v>2.5310526315789472</v>
      </c>
      <c r="U17" s="76">
        <v>2.9375324675324679</v>
      </c>
    </row>
    <row r="18" spans="1:21">
      <c r="A18" s="74" t="s">
        <v>817</v>
      </c>
      <c r="B18" s="77">
        <v>3.0639999999999996</v>
      </c>
      <c r="C18" s="76">
        <v>2.96</v>
      </c>
      <c r="D18" s="76">
        <v>2.9959999999999996</v>
      </c>
      <c r="E18" s="76">
        <v>2.5775000000000001</v>
      </c>
      <c r="F18" s="76">
        <v>2.9373333333333345</v>
      </c>
      <c r="G18" s="76">
        <v>2.7149999999999999</v>
      </c>
      <c r="H18" s="76">
        <v>2.8064516129032255</v>
      </c>
      <c r="I18" s="76">
        <v>2.6900000000000004</v>
      </c>
      <c r="J18" s="76">
        <v>3.0180952380952384</v>
      </c>
      <c r="K18" s="76">
        <v>2.581666666666667</v>
      </c>
      <c r="L18" s="76">
        <v>2.8423076923076924</v>
      </c>
      <c r="M18" s="76">
        <v>2.94</v>
      </c>
      <c r="N18" s="76">
        <v>2.957333333333334</v>
      </c>
      <c r="O18" s="76">
        <v>2.7809090909090908</v>
      </c>
      <c r="P18" s="76"/>
      <c r="Q18" s="76">
        <v>2.9630434782608699</v>
      </c>
      <c r="R18" s="76">
        <v>3.0370000000000004</v>
      </c>
      <c r="S18" s="76">
        <v>3.0954545454545452</v>
      </c>
      <c r="T18" s="76">
        <v>3.0959999999999996</v>
      </c>
      <c r="U18" s="76">
        <v>3.2686206896551719</v>
      </c>
    </row>
    <row r="19" spans="1:21">
      <c r="A19" s="74" t="s">
        <v>818</v>
      </c>
      <c r="B19" s="77">
        <v>2.8757142857142859</v>
      </c>
      <c r="C19" s="76">
        <v>2.63</v>
      </c>
      <c r="D19" s="76">
        <v>3.2519999999999998</v>
      </c>
      <c r="E19" s="76">
        <v>2.4700000000000002</v>
      </c>
      <c r="F19" s="76">
        <v>2.8362500000000002</v>
      </c>
      <c r="G19" s="76"/>
      <c r="H19" s="76">
        <v>3.2149999999999999</v>
      </c>
      <c r="I19" s="76">
        <v>3.07</v>
      </c>
      <c r="J19" s="76">
        <v>2.4666666666666663</v>
      </c>
      <c r="K19" s="76">
        <v>1.99</v>
      </c>
      <c r="L19" s="76">
        <v>2.13</v>
      </c>
      <c r="M19" s="76">
        <v>2.79</v>
      </c>
      <c r="N19" s="76"/>
      <c r="O19" s="76"/>
      <c r="P19" s="76"/>
      <c r="Q19" s="76">
        <v>1.61</v>
      </c>
      <c r="R19" s="76"/>
      <c r="S19" s="76"/>
      <c r="T19" s="76"/>
      <c r="U19" s="76"/>
    </row>
    <row r="20" spans="1:21">
      <c r="A20" s="74" t="s">
        <v>819</v>
      </c>
      <c r="B20" s="77"/>
      <c r="C20" s="76"/>
      <c r="D20" s="76"/>
      <c r="E20" s="76"/>
      <c r="F20" s="76"/>
      <c r="G20" s="76"/>
      <c r="H20" s="76">
        <v>2.6</v>
      </c>
      <c r="I20" s="76"/>
      <c r="J20" s="76">
        <v>3.1949999999999998</v>
      </c>
      <c r="K20" s="76">
        <v>3.0133333333333332</v>
      </c>
      <c r="L20" s="76">
        <v>2.7133333333333334</v>
      </c>
      <c r="M20" s="76"/>
      <c r="N20" s="76">
        <v>3.1399999999999997</v>
      </c>
      <c r="O20" s="76"/>
      <c r="P20" s="76"/>
      <c r="Q20" s="76">
        <v>3.5066666666666664</v>
      </c>
      <c r="R20" s="76">
        <v>2.1999999999999997</v>
      </c>
      <c r="S20" s="76">
        <v>2.758</v>
      </c>
      <c r="T20" s="76">
        <v>2.71</v>
      </c>
      <c r="U20" s="76">
        <v>3.13625</v>
      </c>
    </row>
    <row r="21" spans="1:21">
      <c r="A21" s="74" t="s">
        <v>820</v>
      </c>
      <c r="B21" s="77">
        <v>2.7322222222222217</v>
      </c>
      <c r="C21" s="76"/>
      <c r="D21" s="76">
        <v>2.8866666666666663</v>
      </c>
      <c r="E21" s="76">
        <v>2.7250000000000001</v>
      </c>
      <c r="F21" s="76">
        <v>2.5155555555555558</v>
      </c>
      <c r="G21" s="76">
        <v>2.25</v>
      </c>
      <c r="H21" s="76">
        <v>2.6415384615384618</v>
      </c>
      <c r="I21" s="76">
        <v>2.415</v>
      </c>
      <c r="J21" s="76">
        <v>2.8644444444444441</v>
      </c>
      <c r="K21" s="76">
        <v>2.5949999999999998</v>
      </c>
      <c r="L21" s="76">
        <v>2.4685714285714289</v>
      </c>
      <c r="M21" s="76">
        <v>2.2200000000000002</v>
      </c>
      <c r="N21" s="76">
        <v>2.8844444444444441</v>
      </c>
      <c r="O21" s="76">
        <v>3.3233333333333337</v>
      </c>
      <c r="P21" s="76"/>
      <c r="Q21" s="76">
        <v>2.8635999999999999</v>
      </c>
      <c r="R21" s="76">
        <v>3.3833333333333333</v>
      </c>
      <c r="S21" s="76">
        <v>2.7090909090909094</v>
      </c>
      <c r="T21" s="76">
        <v>3.0011111111111108</v>
      </c>
      <c r="U21" s="76">
        <v>3.0384210526315787</v>
      </c>
    </row>
    <row r="22" spans="1:21">
      <c r="A22" s="74" t="s">
        <v>821</v>
      </c>
      <c r="B22" s="77">
        <v>2.2600000000000002</v>
      </c>
      <c r="C22" s="76">
        <v>3.12</v>
      </c>
      <c r="D22" s="76">
        <v>2.6712500000000001</v>
      </c>
      <c r="E22" s="76"/>
      <c r="F22" s="76">
        <v>2.5914285714285716</v>
      </c>
      <c r="G22" s="76">
        <v>2.42</v>
      </c>
      <c r="H22" s="76">
        <v>2.9212500000000001</v>
      </c>
      <c r="I22" s="76">
        <v>1.9</v>
      </c>
      <c r="J22" s="76">
        <v>3.0849999999999995</v>
      </c>
      <c r="K22" s="76">
        <v>2.27</v>
      </c>
      <c r="L22" s="76">
        <v>2.5990000000000002</v>
      </c>
      <c r="M22" s="76"/>
      <c r="N22" s="76">
        <v>2.7733333333333334</v>
      </c>
      <c r="O22" s="76">
        <v>2.27</v>
      </c>
      <c r="P22" s="76"/>
      <c r="Q22" s="76">
        <v>2.6505000000000001</v>
      </c>
      <c r="R22" s="76">
        <v>2.5299999999999998</v>
      </c>
      <c r="S22" s="76">
        <v>2.8278571428571424</v>
      </c>
      <c r="T22" s="76">
        <v>2.5499999999999998</v>
      </c>
      <c r="U22" s="76">
        <v>3.4859999999999998</v>
      </c>
    </row>
    <row r="23" spans="1:21">
      <c r="A23" s="74" t="s">
        <v>822</v>
      </c>
      <c r="B23" s="77"/>
      <c r="C23" s="76"/>
      <c r="D23" s="76"/>
      <c r="E23" s="76"/>
      <c r="F23" s="76"/>
      <c r="G23" s="76"/>
      <c r="H23" s="76"/>
      <c r="I23" s="76"/>
      <c r="J23" s="76"/>
      <c r="K23" s="76"/>
      <c r="L23" s="76">
        <v>3.4</v>
      </c>
      <c r="M23" s="76"/>
      <c r="N23" s="76">
        <v>3.3433333333333333</v>
      </c>
      <c r="O23" s="76"/>
      <c r="P23" s="76"/>
      <c r="Q23" s="76">
        <v>3.7549999999999999</v>
      </c>
      <c r="R23" s="76">
        <v>2.5099999999999998</v>
      </c>
      <c r="S23" s="76">
        <v>3.76</v>
      </c>
      <c r="T23" s="76"/>
      <c r="U23" s="76">
        <v>2.8</v>
      </c>
    </row>
    <row r="24" spans="1:21">
      <c r="A24" s="74" t="s">
        <v>823</v>
      </c>
      <c r="B24" s="77">
        <v>3.4550000000000001</v>
      </c>
      <c r="C24" s="76">
        <v>2.54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</row>
    <row r="25" spans="1:21">
      <c r="A25" s="74" t="s">
        <v>824</v>
      </c>
      <c r="B25" s="77"/>
      <c r="C25" s="76"/>
      <c r="D25" s="76">
        <v>3.3619999999999997</v>
      </c>
      <c r="E25" s="76">
        <v>2.25</v>
      </c>
      <c r="F25" s="76">
        <v>3.1879999999999997</v>
      </c>
      <c r="G25" s="76">
        <v>1.64</v>
      </c>
      <c r="H25" s="76">
        <v>2.667272727272727</v>
      </c>
      <c r="I25" s="76">
        <v>1.6</v>
      </c>
      <c r="J25" s="76">
        <v>3.0533333333333332</v>
      </c>
      <c r="K25" s="76">
        <v>2.4699999999999998</v>
      </c>
      <c r="L25" s="76">
        <v>2.726363636363637</v>
      </c>
      <c r="M25" s="76">
        <v>2.44</v>
      </c>
      <c r="N25" s="76">
        <v>3.31</v>
      </c>
      <c r="O25" s="76">
        <v>2.23</v>
      </c>
      <c r="P25" s="76"/>
      <c r="Q25" s="76">
        <v>3.3380000000000001</v>
      </c>
      <c r="R25" s="76">
        <v>2.06</v>
      </c>
      <c r="S25" s="76">
        <v>3.3071428571428569</v>
      </c>
      <c r="T25" s="76">
        <v>3.06</v>
      </c>
      <c r="U25" s="76">
        <v>3.3579999999999997</v>
      </c>
    </row>
    <row r="26" spans="1:21">
      <c r="A26" s="74" t="s">
        <v>825</v>
      </c>
      <c r="B26" s="77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>
        <v>3.63</v>
      </c>
    </row>
    <row r="27" spans="1:21">
      <c r="A27" s="74" t="s">
        <v>826</v>
      </c>
      <c r="B27" s="77">
        <v>2.5710000000000002</v>
      </c>
      <c r="C27" s="76"/>
      <c r="D27" s="76">
        <v>2.7862500000000003</v>
      </c>
      <c r="E27" s="76">
        <v>2.3200000000000003</v>
      </c>
      <c r="F27" s="76">
        <v>2.7449999999999997</v>
      </c>
      <c r="G27" s="76">
        <v>2.4600000000000004</v>
      </c>
      <c r="H27" s="76">
        <v>2.7290624999999995</v>
      </c>
      <c r="I27" s="76">
        <v>2.5812499999999998</v>
      </c>
      <c r="J27" s="76">
        <v>2.8258620689655176</v>
      </c>
      <c r="K27" s="76">
        <v>2.7800000000000007</v>
      </c>
      <c r="L27" s="76">
        <v>2.6135294117647061</v>
      </c>
      <c r="M27" s="76">
        <v>2.7912500000000002</v>
      </c>
      <c r="N27" s="76">
        <v>2.6500000000000004</v>
      </c>
      <c r="O27" s="76">
        <v>2.4995238095238088</v>
      </c>
      <c r="P27" s="76"/>
      <c r="Q27" s="76">
        <v>2.8485714285714288</v>
      </c>
      <c r="R27" s="76">
        <v>2.7111111111111108</v>
      </c>
      <c r="S27" s="76">
        <v>2.843260869565218</v>
      </c>
      <c r="T27" s="76">
        <v>2.5433333333333339</v>
      </c>
      <c r="U27" s="76">
        <v>2.7704651162790697</v>
      </c>
    </row>
    <row r="28" spans="1:21">
      <c r="A28" s="74" t="s">
        <v>827</v>
      </c>
      <c r="B28" s="77"/>
      <c r="C28" s="76"/>
      <c r="D28" s="76"/>
      <c r="E28" s="76"/>
      <c r="F28" s="76">
        <v>2.44</v>
      </c>
      <c r="G28" s="76"/>
      <c r="H28" s="76">
        <v>2.3766666666666665</v>
      </c>
      <c r="I28" s="76"/>
      <c r="J28" s="76">
        <v>3.13</v>
      </c>
      <c r="K28" s="76">
        <v>2.4500000000000002</v>
      </c>
      <c r="L28" s="76">
        <v>2.84</v>
      </c>
      <c r="M28" s="76"/>
      <c r="N28" s="76">
        <v>2.17</v>
      </c>
      <c r="O28" s="76">
        <v>2.6399999999999997</v>
      </c>
      <c r="P28" s="76"/>
      <c r="Q28" s="76">
        <v>2.895</v>
      </c>
      <c r="R28" s="76">
        <v>2.33</v>
      </c>
      <c r="S28" s="76">
        <v>3.1060000000000003</v>
      </c>
      <c r="T28" s="76">
        <v>2.48</v>
      </c>
      <c r="U28" s="76">
        <v>2.9350000000000001</v>
      </c>
    </row>
    <row r="29" spans="1:21">
      <c r="A29" s="74" t="s">
        <v>828</v>
      </c>
      <c r="B29" s="77">
        <v>3.0750000000000002</v>
      </c>
      <c r="C29" s="76"/>
      <c r="D29" s="76">
        <v>3.0300000000000002</v>
      </c>
      <c r="E29" s="76"/>
      <c r="F29" s="76">
        <v>3.79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</row>
    <row r="30" spans="1:21">
      <c r="A30" s="74" t="s">
        <v>829</v>
      </c>
      <c r="B30" s="77">
        <v>3.2790909090909084</v>
      </c>
      <c r="C30" s="76">
        <v>2.956</v>
      </c>
      <c r="D30" s="76">
        <v>3.1518181818181819</v>
      </c>
      <c r="E30" s="76"/>
      <c r="F30" s="76">
        <v>2.9933333333333336</v>
      </c>
      <c r="G30" s="76"/>
      <c r="H30" s="76">
        <v>2.84</v>
      </c>
      <c r="I30" s="76"/>
      <c r="J30" s="76"/>
      <c r="K30" s="76"/>
      <c r="L30" s="76"/>
      <c r="M30" s="76"/>
      <c r="N30" s="76"/>
      <c r="O30" s="76"/>
      <c r="P30" s="76"/>
      <c r="Q30" s="76">
        <v>2.5299999999999998</v>
      </c>
      <c r="R30" s="76"/>
      <c r="S30" s="76"/>
      <c r="T30" s="76"/>
      <c r="U30" s="76"/>
    </row>
    <row r="31" spans="1:21">
      <c r="A31" s="74" t="s">
        <v>830</v>
      </c>
      <c r="B31" s="77"/>
      <c r="C31" s="76"/>
      <c r="D31" s="76">
        <v>3.5724999999999998</v>
      </c>
      <c r="E31" s="76"/>
      <c r="F31" s="76">
        <v>3.6850000000000001</v>
      </c>
      <c r="G31" s="76"/>
      <c r="H31" s="76">
        <v>3.4450000000000003</v>
      </c>
      <c r="I31" s="76"/>
      <c r="J31" s="76">
        <v>3.4659999999999997</v>
      </c>
      <c r="K31" s="76"/>
      <c r="L31" s="76">
        <v>3.7240000000000002</v>
      </c>
      <c r="M31" s="76"/>
      <c r="N31" s="76">
        <v>3.4133333333333336</v>
      </c>
      <c r="O31" s="76">
        <v>3.07</v>
      </c>
      <c r="P31" s="76"/>
      <c r="Q31" s="76">
        <v>3.6599999999999997</v>
      </c>
      <c r="R31" s="76"/>
      <c r="S31" s="76">
        <v>3.7474999999999996</v>
      </c>
      <c r="T31" s="76">
        <v>3.5750000000000002</v>
      </c>
      <c r="U31" s="76">
        <v>3.4114285714285715</v>
      </c>
    </row>
    <row r="32" spans="1:21">
      <c r="A32" s="74" t="s">
        <v>831</v>
      </c>
      <c r="B32" s="77"/>
      <c r="C32" s="76"/>
      <c r="D32" s="76"/>
      <c r="E32" s="76"/>
      <c r="F32" s="76">
        <v>3.282</v>
      </c>
      <c r="G32" s="76"/>
      <c r="H32" s="76">
        <v>3.2079999999999997</v>
      </c>
      <c r="I32" s="76">
        <v>3.07</v>
      </c>
      <c r="J32" s="76">
        <v>2.8812499999999996</v>
      </c>
      <c r="K32" s="76">
        <v>2.5649999999999999</v>
      </c>
      <c r="L32" s="76">
        <v>3</v>
      </c>
      <c r="M32" s="76">
        <v>2.2000000000000002</v>
      </c>
      <c r="N32" s="76">
        <v>3.5999999999999996</v>
      </c>
      <c r="O32" s="76">
        <v>3.16</v>
      </c>
      <c r="P32" s="76"/>
      <c r="Q32" s="76">
        <v>3.6375000000000002</v>
      </c>
      <c r="R32" s="76">
        <v>3.05</v>
      </c>
      <c r="S32" s="76">
        <v>3.0316666666666667</v>
      </c>
      <c r="T32" s="76">
        <v>3.55</v>
      </c>
      <c r="U32" s="76">
        <v>3.3400000000000003</v>
      </c>
    </row>
    <row r="33" spans="1:21">
      <c r="A33" s="74" t="s">
        <v>832</v>
      </c>
      <c r="B33" s="77"/>
      <c r="C33" s="76"/>
      <c r="D33" s="76"/>
      <c r="E33" s="76"/>
      <c r="F33" s="76">
        <v>2.97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1:21">
      <c r="A34" s="74" t="s">
        <v>833</v>
      </c>
      <c r="B34" s="77">
        <v>2.5140000000000002</v>
      </c>
      <c r="C34" s="76">
        <v>3.66</v>
      </c>
      <c r="D34" s="76">
        <v>2.7850000000000001</v>
      </c>
      <c r="E34" s="76">
        <v>2.0699999999999998</v>
      </c>
      <c r="F34" s="76">
        <v>2.8550000000000004</v>
      </c>
      <c r="G34" s="76"/>
      <c r="H34" s="76"/>
      <c r="I34" s="76"/>
      <c r="J34" s="76">
        <v>1.6</v>
      </c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>
      <c r="A35" s="74" t="s">
        <v>834</v>
      </c>
      <c r="B35" s="77">
        <v>3.0354545454545456</v>
      </c>
      <c r="C35" s="76">
        <v>2.6924999999999999</v>
      </c>
      <c r="D35" s="76">
        <v>2.8894117647058826</v>
      </c>
      <c r="E35" s="76">
        <v>2.9571428571428564</v>
      </c>
      <c r="F35" s="76">
        <v>2.9715000000000003</v>
      </c>
      <c r="G35" s="76">
        <v>2.8200000000000003</v>
      </c>
      <c r="H35" s="76">
        <v>3.0744444444444454</v>
      </c>
      <c r="I35" s="76">
        <v>2.9660000000000002</v>
      </c>
      <c r="J35" s="76">
        <v>3.061818181818182</v>
      </c>
      <c r="K35" s="76">
        <v>3.2438461538461527</v>
      </c>
      <c r="L35" s="76">
        <v>3.0937499999999996</v>
      </c>
      <c r="M35" s="76">
        <v>3.089999999999999</v>
      </c>
      <c r="N35" s="76">
        <v>3.1944827586206896</v>
      </c>
      <c r="O35" s="76">
        <v>2.6280000000000001</v>
      </c>
      <c r="P35" s="76"/>
      <c r="Q35" s="76">
        <v>3.1061111111111108</v>
      </c>
      <c r="R35" s="76">
        <v>2.6466666666666665</v>
      </c>
      <c r="S35" s="76">
        <v>3.1994117647058822</v>
      </c>
      <c r="T35" s="76">
        <v>2.5299999999999998</v>
      </c>
      <c r="U35" s="76">
        <v>3.02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C45B8-88C0-4AB6-8C23-AC202451DF82}">
  <dimension ref="A1:BL78"/>
  <sheetViews>
    <sheetView workbookViewId="0"/>
  </sheetViews>
  <sheetFormatPr defaultRowHeight="14.45"/>
  <cols>
    <col min="1" max="1" width="85.140625" bestFit="1" customWidth="1"/>
    <col min="2" max="2" width="11.140625" bestFit="1" customWidth="1"/>
    <col min="3" max="36" width="5.5703125" customWidth="1"/>
    <col min="37" max="37" width="6" bestFit="1" customWidth="1"/>
    <col min="38" max="43" width="5.5703125" customWidth="1"/>
    <col min="44" max="44" width="6" bestFit="1" customWidth="1"/>
    <col min="45" max="57" width="5.5703125" customWidth="1"/>
    <col min="58" max="58" width="6" bestFit="1" customWidth="1"/>
    <col min="59" max="63" width="5.5703125" customWidth="1"/>
    <col min="64" max="64" width="5.85546875" customWidth="1"/>
    <col min="65" max="65" width="10.5703125" bestFit="1" customWidth="1"/>
    <col min="66" max="72" width="5.5703125" customWidth="1"/>
  </cols>
  <sheetData>
    <row r="1" spans="1:64">
      <c r="A1" s="88"/>
      <c r="B1" s="88" t="s">
        <v>124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64">
      <c r="A2" s="87" t="s">
        <v>835</v>
      </c>
      <c r="B2" s="87" t="s">
        <v>836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64">
      <c r="A3" s="81"/>
      <c r="B3" s="81">
        <v>20145</v>
      </c>
      <c r="C3" s="81"/>
      <c r="D3" s="81"/>
      <c r="E3" s="81"/>
      <c r="F3" s="81"/>
      <c r="G3" s="81"/>
      <c r="H3" s="81"/>
      <c r="I3" s="81">
        <v>20155</v>
      </c>
      <c r="J3" s="81"/>
      <c r="K3" s="81"/>
      <c r="L3" s="81"/>
      <c r="M3" s="81"/>
      <c r="N3" s="81"/>
      <c r="O3" s="81"/>
      <c r="P3" s="81">
        <v>20165</v>
      </c>
      <c r="Q3" s="81"/>
      <c r="R3" s="81"/>
      <c r="S3" s="81"/>
      <c r="T3" s="81"/>
      <c r="U3" s="81"/>
      <c r="V3" s="81"/>
      <c r="W3" s="81">
        <v>20175</v>
      </c>
      <c r="X3" s="81"/>
      <c r="Y3" s="81"/>
      <c r="Z3" s="81"/>
      <c r="AA3" s="81"/>
      <c r="AB3" s="81"/>
      <c r="AC3" s="81"/>
      <c r="AD3" s="81">
        <v>20185</v>
      </c>
      <c r="AE3" s="81"/>
      <c r="AF3" s="81"/>
      <c r="AG3" s="81"/>
      <c r="AH3" s="81"/>
      <c r="AI3" s="81"/>
      <c r="AJ3" s="81"/>
      <c r="AK3" s="81">
        <v>20195</v>
      </c>
      <c r="AL3" s="81"/>
      <c r="AM3" s="81"/>
      <c r="AN3" s="81"/>
      <c r="AO3" s="81"/>
      <c r="AP3" s="81"/>
      <c r="AQ3" s="81"/>
      <c r="AR3" s="81">
        <v>20205</v>
      </c>
      <c r="AS3" s="81"/>
      <c r="AT3" s="81"/>
      <c r="AU3" s="81"/>
      <c r="AV3" s="81"/>
      <c r="AW3" s="81"/>
      <c r="AX3" s="81"/>
      <c r="AY3" s="81">
        <v>20215</v>
      </c>
      <c r="AZ3" s="81"/>
      <c r="BA3" s="81"/>
      <c r="BB3" s="81"/>
      <c r="BC3" s="81"/>
      <c r="BD3" s="81"/>
      <c r="BE3" s="81"/>
      <c r="BF3" s="81">
        <v>20225</v>
      </c>
      <c r="BG3" s="81"/>
      <c r="BH3" s="81"/>
      <c r="BI3" s="81"/>
      <c r="BJ3" s="81"/>
      <c r="BK3" s="81"/>
      <c r="BL3" s="81"/>
    </row>
    <row r="4" spans="1:64">
      <c r="A4" s="81" t="s">
        <v>837</v>
      </c>
      <c r="B4" s="81">
        <v>1</v>
      </c>
      <c r="C4" s="81">
        <v>2</v>
      </c>
      <c r="D4" s="81">
        <v>3</v>
      </c>
      <c r="E4" s="81">
        <v>4</v>
      </c>
      <c r="F4" s="81">
        <v>5</v>
      </c>
      <c r="G4" s="81">
        <v>6</v>
      </c>
      <c r="H4" s="81" t="s">
        <v>838</v>
      </c>
      <c r="I4" s="81">
        <v>1</v>
      </c>
      <c r="J4" s="81">
        <v>2</v>
      </c>
      <c r="K4" s="81">
        <v>3</v>
      </c>
      <c r="L4" s="81">
        <v>4</v>
      </c>
      <c r="M4" s="81">
        <v>5</v>
      </c>
      <c r="N4" s="81">
        <v>6</v>
      </c>
      <c r="O4" s="81" t="s">
        <v>838</v>
      </c>
      <c r="P4" s="81">
        <v>1</v>
      </c>
      <c r="Q4" s="81">
        <v>2</v>
      </c>
      <c r="R4" s="81">
        <v>3</v>
      </c>
      <c r="S4" s="81">
        <v>4</v>
      </c>
      <c r="T4" s="81">
        <v>5</v>
      </c>
      <c r="U4" s="81">
        <v>6</v>
      </c>
      <c r="V4" s="81" t="s">
        <v>838</v>
      </c>
      <c r="W4" s="81">
        <v>1</v>
      </c>
      <c r="X4" s="81">
        <v>2</v>
      </c>
      <c r="Y4" s="81">
        <v>3</v>
      </c>
      <c r="Z4" s="81">
        <v>4</v>
      </c>
      <c r="AA4" s="81">
        <v>5</v>
      </c>
      <c r="AB4" s="81">
        <v>6</v>
      </c>
      <c r="AC4" s="81" t="s">
        <v>838</v>
      </c>
      <c r="AD4" s="81">
        <v>1</v>
      </c>
      <c r="AE4" s="81">
        <v>2</v>
      </c>
      <c r="AF4" s="81">
        <v>3</v>
      </c>
      <c r="AG4" s="81">
        <v>4</v>
      </c>
      <c r="AH4" s="81">
        <v>5</v>
      </c>
      <c r="AI4" s="81">
        <v>6</v>
      </c>
      <c r="AJ4" s="81" t="s">
        <v>838</v>
      </c>
      <c r="AK4" s="81">
        <v>1</v>
      </c>
      <c r="AL4" s="81">
        <v>2</v>
      </c>
      <c r="AM4" s="81">
        <v>3</v>
      </c>
      <c r="AN4" s="81">
        <v>4</v>
      </c>
      <c r="AO4" s="81">
        <v>5</v>
      </c>
      <c r="AP4" s="81">
        <v>6</v>
      </c>
      <c r="AQ4" s="81" t="s">
        <v>838</v>
      </c>
      <c r="AR4" s="81">
        <v>1</v>
      </c>
      <c r="AS4" s="81">
        <v>2</v>
      </c>
      <c r="AT4" s="81">
        <v>3</v>
      </c>
      <c r="AU4" s="81">
        <v>4</v>
      </c>
      <c r="AV4" s="81">
        <v>5</v>
      </c>
      <c r="AW4" s="81">
        <v>6</v>
      </c>
      <c r="AX4" s="81" t="s">
        <v>838</v>
      </c>
      <c r="AY4" s="81">
        <v>1</v>
      </c>
      <c r="AZ4" s="81">
        <v>2</v>
      </c>
      <c r="BA4" s="81">
        <v>3</v>
      </c>
      <c r="BB4" s="81">
        <v>4</v>
      </c>
      <c r="BC4" s="81">
        <v>5</v>
      </c>
      <c r="BD4" s="81">
        <v>6</v>
      </c>
      <c r="BE4" s="81" t="s">
        <v>838</v>
      </c>
      <c r="BF4" s="81">
        <v>1</v>
      </c>
      <c r="BG4" s="81">
        <v>2</v>
      </c>
      <c r="BH4" s="81">
        <v>3</v>
      </c>
      <c r="BI4" s="81">
        <v>4</v>
      </c>
      <c r="BJ4" s="81">
        <v>5</v>
      </c>
      <c r="BK4" s="81">
        <v>6</v>
      </c>
      <c r="BL4" s="81" t="s">
        <v>838</v>
      </c>
    </row>
    <row r="5" spans="1:64">
      <c r="A5" s="81" t="s">
        <v>803</v>
      </c>
      <c r="B5" s="81"/>
      <c r="C5" s="81"/>
      <c r="D5" s="81">
        <v>1</v>
      </c>
      <c r="E5" s="81"/>
      <c r="F5" s="81">
        <v>1</v>
      </c>
      <c r="G5" s="81">
        <v>1</v>
      </c>
      <c r="H5" s="81"/>
      <c r="I5" s="81"/>
      <c r="J5" s="81"/>
      <c r="K5" s="81"/>
      <c r="L5" s="81">
        <v>4</v>
      </c>
      <c r="M5" s="81">
        <v>2</v>
      </c>
      <c r="N5" s="81"/>
      <c r="O5" s="81">
        <v>3</v>
      </c>
      <c r="P5" s="81"/>
      <c r="Q5" s="81"/>
      <c r="R5" s="81"/>
      <c r="S5" s="81">
        <v>3</v>
      </c>
      <c r="T5" s="81">
        <v>4</v>
      </c>
      <c r="U5" s="81"/>
      <c r="V5" s="81">
        <v>1</v>
      </c>
      <c r="W5" s="81"/>
      <c r="X5" s="81"/>
      <c r="Y5" s="81"/>
      <c r="Z5" s="81">
        <v>2</v>
      </c>
      <c r="AA5" s="81">
        <v>4</v>
      </c>
      <c r="AB5" s="81">
        <v>1</v>
      </c>
      <c r="AC5" s="81"/>
      <c r="AD5" s="81"/>
      <c r="AE5" s="81"/>
      <c r="AF5" s="81"/>
      <c r="AG5" s="81">
        <v>3</v>
      </c>
      <c r="AH5" s="81">
        <v>1</v>
      </c>
      <c r="AI5" s="81">
        <v>3</v>
      </c>
      <c r="AJ5" s="81"/>
      <c r="AK5" s="81"/>
      <c r="AL5" s="81"/>
      <c r="AM5" s="81"/>
      <c r="AN5" s="81">
        <v>1</v>
      </c>
      <c r="AO5" s="81">
        <v>3</v>
      </c>
      <c r="AP5" s="81"/>
      <c r="AQ5" s="81"/>
      <c r="AR5" s="81"/>
      <c r="AS5" s="81"/>
      <c r="AT5" s="81"/>
      <c r="AU5" s="81"/>
      <c r="AV5" s="81"/>
      <c r="AW5" s="81">
        <v>1</v>
      </c>
      <c r="AX5" s="81">
        <v>1</v>
      </c>
      <c r="AY5" s="81"/>
      <c r="AZ5" s="81"/>
      <c r="BA5" s="81"/>
      <c r="BB5" s="81"/>
      <c r="BC5" s="81"/>
      <c r="BD5" s="81"/>
      <c r="BE5" s="81">
        <v>3</v>
      </c>
      <c r="BF5" s="81"/>
      <c r="BG5" s="81"/>
      <c r="BH5" s="81"/>
      <c r="BI5" s="81"/>
      <c r="BJ5" s="81"/>
      <c r="BK5" s="81"/>
      <c r="BL5" s="81"/>
    </row>
    <row r="6" spans="1:64">
      <c r="A6" s="81" t="s">
        <v>804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>
        <v>2</v>
      </c>
      <c r="AO6" s="81">
        <v>2</v>
      </c>
      <c r="AP6" s="81"/>
      <c r="AQ6" s="81"/>
      <c r="AR6" s="81"/>
      <c r="AS6" s="81"/>
      <c r="AT6" s="81">
        <v>1</v>
      </c>
      <c r="AU6" s="81">
        <v>3</v>
      </c>
      <c r="AV6" s="81">
        <v>3</v>
      </c>
      <c r="AW6" s="81"/>
      <c r="AX6" s="81">
        <v>2</v>
      </c>
      <c r="AY6" s="81"/>
      <c r="AZ6" s="81"/>
      <c r="BA6" s="81">
        <v>1</v>
      </c>
      <c r="BB6" s="81">
        <v>1</v>
      </c>
      <c r="BC6" s="81"/>
      <c r="BD6" s="81"/>
      <c r="BE6" s="81">
        <v>1</v>
      </c>
      <c r="BF6" s="81"/>
      <c r="BG6" s="81"/>
      <c r="BH6" s="81"/>
      <c r="BI6" s="81">
        <v>2</v>
      </c>
      <c r="BJ6" s="81">
        <v>2</v>
      </c>
      <c r="BK6" s="81"/>
      <c r="BL6" s="81">
        <v>1</v>
      </c>
    </row>
    <row r="7" spans="1:64">
      <c r="A7" s="81" t="s">
        <v>805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>
        <v>1</v>
      </c>
      <c r="BI7" s="81">
        <v>3</v>
      </c>
      <c r="BJ7" s="81">
        <v>1</v>
      </c>
      <c r="BK7" s="81">
        <v>1</v>
      </c>
      <c r="BL7" s="81"/>
    </row>
    <row r="8" spans="1:64">
      <c r="A8" s="81" t="s">
        <v>806</v>
      </c>
      <c r="B8" s="81"/>
      <c r="C8" s="81"/>
      <c r="D8" s="81"/>
      <c r="E8" s="81">
        <v>9</v>
      </c>
      <c r="F8" s="81">
        <v>12</v>
      </c>
      <c r="G8" s="81">
        <v>1</v>
      </c>
      <c r="H8" s="81">
        <v>1</v>
      </c>
      <c r="I8" s="81"/>
      <c r="J8" s="81"/>
      <c r="K8" s="81"/>
      <c r="L8" s="81">
        <v>9</v>
      </c>
      <c r="M8" s="81">
        <v>14</v>
      </c>
      <c r="N8" s="81">
        <v>1</v>
      </c>
      <c r="O8" s="81"/>
      <c r="P8" s="81"/>
      <c r="Q8" s="81"/>
      <c r="R8" s="81"/>
      <c r="S8" s="81">
        <v>5</v>
      </c>
      <c r="T8" s="81">
        <v>10</v>
      </c>
      <c r="U8" s="81">
        <v>1</v>
      </c>
      <c r="V8" s="81">
        <v>1</v>
      </c>
      <c r="W8" s="81"/>
      <c r="X8" s="81"/>
      <c r="Y8" s="81"/>
      <c r="Z8" s="81">
        <v>8</v>
      </c>
      <c r="AA8" s="81">
        <v>12</v>
      </c>
      <c r="AB8" s="81">
        <v>2</v>
      </c>
      <c r="AC8" s="81">
        <v>3</v>
      </c>
      <c r="AD8" s="81"/>
      <c r="AE8" s="81"/>
      <c r="AF8" s="81"/>
      <c r="AG8" s="81">
        <v>4</v>
      </c>
      <c r="AH8" s="81">
        <v>13</v>
      </c>
      <c r="AI8" s="81">
        <v>5</v>
      </c>
      <c r="AJ8" s="81">
        <v>4</v>
      </c>
      <c r="AK8" s="81"/>
      <c r="AL8" s="81"/>
      <c r="AM8" s="81"/>
      <c r="AN8" s="81">
        <v>4</v>
      </c>
      <c r="AO8" s="81">
        <v>10</v>
      </c>
      <c r="AP8" s="81">
        <v>4</v>
      </c>
      <c r="AQ8" s="81">
        <v>1</v>
      </c>
      <c r="AR8" s="81"/>
      <c r="AS8" s="81"/>
      <c r="AT8" s="81">
        <v>1</v>
      </c>
      <c r="AU8" s="81">
        <v>9</v>
      </c>
      <c r="AV8" s="81">
        <v>9</v>
      </c>
      <c r="AW8" s="81">
        <v>1</v>
      </c>
      <c r="AX8" s="81"/>
      <c r="AY8" s="81"/>
      <c r="AZ8" s="81"/>
      <c r="BA8" s="81"/>
      <c r="BB8" s="81">
        <v>7</v>
      </c>
      <c r="BC8" s="81">
        <v>6</v>
      </c>
      <c r="BD8" s="81">
        <v>7</v>
      </c>
      <c r="BE8" s="81">
        <v>3</v>
      </c>
      <c r="BF8" s="81"/>
      <c r="BG8" s="81"/>
      <c r="BH8" s="81">
        <v>1</v>
      </c>
      <c r="BI8" s="81">
        <v>10</v>
      </c>
      <c r="BJ8" s="81">
        <v>8</v>
      </c>
      <c r="BK8" s="81">
        <v>1</v>
      </c>
      <c r="BL8" s="81">
        <v>1</v>
      </c>
    </row>
    <row r="9" spans="1:64">
      <c r="A9" s="81" t="s">
        <v>808</v>
      </c>
      <c r="B9" s="81"/>
      <c r="C9" s="81"/>
      <c r="D9" s="81">
        <v>1</v>
      </c>
      <c r="E9" s="81">
        <v>1</v>
      </c>
      <c r="F9" s="81">
        <v>1</v>
      </c>
      <c r="G9" s="81">
        <v>2</v>
      </c>
      <c r="H9" s="81"/>
      <c r="I9" s="81"/>
      <c r="J9" s="81"/>
      <c r="K9" s="81"/>
      <c r="L9" s="81">
        <v>3</v>
      </c>
      <c r="M9" s="81">
        <v>5</v>
      </c>
      <c r="N9" s="81">
        <v>1</v>
      </c>
      <c r="O9" s="81"/>
      <c r="P9" s="81"/>
      <c r="Q9" s="81"/>
      <c r="R9" s="81"/>
      <c r="S9" s="81">
        <v>2</v>
      </c>
      <c r="T9" s="81">
        <v>1</v>
      </c>
      <c r="U9" s="81">
        <v>3</v>
      </c>
      <c r="V9" s="81"/>
      <c r="W9" s="81"/>
      <c r="X9" s="81"/>
      <c r="Y9" s="81"/>
      <c r="Z9" s="81">
        <v>2</v>
      </c>
      <c r="AA9" s="81">
        <v>1</v>
      </c>
      <c r="AB9" s="81">
        <v>2</v>
      </c>
      <c r="AC9" s="81"/>
      <c r="AD9" s="81"/>
      <c r="AE9" s="81"/>
      <c r="AF9" s="81"/>
      <c r="AG9" s="81">
        <v>8</v>
      </c>
      <c r="AH9" s="81">
        <v>2</v>
      </c>
      <c r="AI9" s="81">
        <v>3</v>
      </c>
      <c r="AJ9" s="81">
        <v>3</v>
      </c>
      <c r="AK9" s="81"/>
      <c r="AL9" s="81"/>
      <c r="AM9" s="81"/>
      <c r="AN9" s="81">
        <v>6</v>
      </c>
      <c r="AO9" s="81">
        <v>4</v>
      </c>
      <c r="AP9" s="81"/>
      <c r="AQ9" s="81"/>
      <c r="AR9" s="81"/>
      <c r="AS9" s="81"/>
      <c r="AT9" s="81"/>
      <c r="AU9" s="81">
        <v>7</v>
      </c>
      <c r="AV9" s="81">
        <v>5</v>
      </c>
      <c r="AW9" s="81"/>
      <c r="AX9" s="81">
        <v>1</v>
      </c>
      <c r="AY9" s="81"/>
      <c r="AZ9" s="81"/>
      <c r="BA9" s="81"/>
      <c r="BB9" s="81">
        <v>4</v>
      </c>
      <c r="BC9" s="81">
        <v>2</v>
      </c>
      <c r="BD9" s="81">
        <v>1</v>
      </c>
      <c r="BE9" s="81">
        <v>1</v>
      </c>
      <c r="BF9" s="81"/>
      <c r="BG9" s="81"/>
      <c r="BH9" s="81"/>
      <c r="BI9" s="81">
        <v>7</v>
      </c>
      <c r="BJ9" s="81">
        <v>8</v>
      </c>
      <c r="BK9" s="81">
        <v>3</v>
      </c>
      <c r="BL9" s="81">
        <v>1</v>
      </c>
    </row>
    <row r="10" spans="1:64">
      <c r="A10" s="81" t="s">
        <v>810</v>
      </c>
      <c r="B10" s="81"/>
      <c r="C10" s="81"/>
      <c r="D10" s="81"/>
      <c r="E10" s="81"/>
      <c r="F10" s="81">
        <v>1</v>
      </c>
      <c r="G10" s="81">
        <v>1</v>
      </c>
      <c r="H10" s="81">
        <v>1</v>
      </c>
      <c r="I10" s="81"/>
      <c r="J10" s="81"/>
      <c r="K10" s="81"/>
      <c r="L10" s="81"/>
      <c r="M10" s="81"/>
      <c r="N10" s="81"/>
      <c r="O10" s="81">
        <v>2</v>
      </c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>
      <c r="A11" s="81" t="s">
        <v>811</v>
      </c>
      <c r="B11" s="81"/>
      <c r="C11" s="81"/>
      <c r="D11" s="81">
        <v>1</v>
      </c>
      <c r="E11" s="81">
        <v>6</v>
      </c>
      <c r="F11" s="81">
        <v>1</v>
      </c>
      <c r="G11" s="81"/>
      <c r="H11" s="81"/>
      <c r="I11" s="81"/>
      <c r="J11" s="81"/>
      <c r="K11" s="81"/>
      <c r="L11" s="81">
        <v>3</v>
      </c>
      <c r="M11" s="81">
        <v>1</v>
      </c>
      <c r="N11" s="81">
        <v>2</v>
      </c>
      <c r="O11" s="81">
        <v>1</v>
      </c>
      <c r="P11" s="81"/>
      <c r="Q11" s="81"/>
      <c r="R11" s="81">
        <v>1</v>
      </c>
      <c r="S11" s="81">
        <v>2</v>
      </c>
      <c r="T11" s="81">
        <v>3</v>
      </c>
      <c r="U11" s="81">
        <v>1</v>
      </c>
      <c r="V11" s="81">
        <v>2</v>
      </c>
      <c r="W11" s="81"/>
      <c r="X11" s="81"/>
      <c r="Y11" s="81"/>
      <c r="Z11" s="81">
        <v>1</v>
      </c>
      <c r="AA11" s="81">
        <v>5</v>
      </c>
      <c r="AB11" s="81"/>
      <c r="AC11" s="81"/>
      <c r="AD11" s="81"/>
      <c r="AE11" s="81"/>
      <c r="AF11" s="81"/>
      <c r="AG11" s="81"/>
      <c r="AH11" s="81">
        <v>3</v>
      </c>
      <c r="AI11" s="81">
        <v>1</v>
      </c>
      <c r="AJ11" s="81">
        <v>1</v>
      </c>
      <c r="AK11" s="81"/>
      <c r="AL11" s="81"/>
      <c r="AM11" s="81"/>
      <c r="AN11" s="81">
        <v>1</v>
      </c>
      <c r="AO11" s="81">
        <v>1</v>
      </c>
      <c r="AP11" s="81">
        <v>3</v>
      </c>
      <c r="AQ11" s="81"/>
      <c r="AR11" s="81"/>
      <c r="AS11" s="81"/>
      <c r="AT11" s="81"/>
      <c r="AU11" s="81">
        <v>1</v>
      </c>
      <c r="AV11" s="81">
        <v>1</v>
      </c>
      <c r="AW11" s="81"/>
      <c r="AX11" s="81"/>
      <c r="AY11" s="81"/>
      <c r="AZ11" s="81"/>
      <c r="BA11" s="81"/>
      <c r="BB11" s="81">
        <v>3</v>
      </c>
      <c r="BC11" s="81">
        <v>1</v>
      </c>
      <c r="BD11" s="81"/>
      <c r="BE11" s="81"/>
      <c r="BF11" s="81"/>
      <c r="BG11" s="81"/>
      <c r="BH11" s="81"/>
      <c r="BI11" s="81">
        <v>2</v>
      </c>
      <c r="BJ11" s="81">
        <v>1</v>
      </c>
      <c r="BK11" s="81"/>
      <c r="BL11" s="81"/>
    </row>
    <row r="12" spans="1:64">
      <c r="A12" s="81" t="s">
        <v>812</v>
      </c>
      <c r="B12" s="81"/>
      <c r="C12" s="81"/>
      <c r="D12" s="81"/>
      <c r="E12" s="81"/>
      <c r="F12" s="81">
        <v>1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pans="1:64">
      <c r="A13" s="81" t="s">
        <v>813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>
        <v>1</v>
      </c>
      <c r="BJ13" s="81"/>
      <c r="BK13" s="81"/>
      <c r="BL13" s="81"/>
    </row>
    <row r="14" spans="1:64">
      <c r="A14" s="81" t="s">
        <v>814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>
        <v>1</v>
      </c>
      <c r="AN14" s="81"/>
      <c r="AO14" s="81"/>
      <c r="AP14" s="81"/>
      <c r="AQ14" s="81"/>
      <c r="AR14" s="81"/>
      <c r="AS14" s="81"/>
      <c r="AT14" s="81"/>
      <c r="AU14" s="81">
        <v>3</v>
      </c>
      <c r="AV14" s="81">
        <v>1</v>
      </c>
      <c r="AW14" s="81"/>
      <c r="AX14" s="81"/>
      <c r="AY14" s="81"/>
      <c r="AZ14" s="81"/>
      <c r="BA14" s="81"/>
      <c r="BB14" s="81">
        <v>7</v>
      </c>
      <c r="BC14" s="81"/>
      <c r="BD14" s="81"/>
      <c r="BE14" s="81"/>
      <c r="BF14" s="81"/>
      <c r="BG14" s="81"/>
      <c r="BH14" s="81"/>
      <c r="BI14" s="81">
        <v>4</v>
      </c>
      <c r="BJ14" s="81"/>
      <c r="BK14" s="81">
        <v>1</v>
      </c>
      <c r="BL14" s="81">
        <v>1</v>
      </c>
    </row>
    <row r="15" spans="1:64">
      <c r="A15" s="81" t="s">
        <v>815</v>
      </c>
      <c r="B15" s="81"/>
      <c r="C15" s="81"/>
      <c r="D15" s="81"/>
      <c r="E15" s="81"/>
      <c r="F15" s="81"/>
      <c r="G15" s="81"/>
      <c r="H15" s="81">
        <v>1</v>
      </c>
      <c r="I15" s="81"/>
      <c r="J15" s="81"/>
      <c r="K15" s="81">
        <v>1</v>
      </c>
      <c r="L15" s="81">
        <v>4</v>
      </c>
      <c r="M15" s="81">
        <v>4</v>
      </c>
      <c r="N15" s="81"/>
      <c r="O15" s="81"/>
      <c r="P15" s="81"/>
      <c r="Q15" s="81"/>
      <c r="R15" s="81">
        <v>3</v>
      </c>
      <c r="S15" s="81">
        <v>10</v>
      </c>
      <c r="T15" s="81">
        <v>6</v>
      </c>
      <c r="U15" s="81">
        <v>1</v>
      </c>
      <c r="V15" s="81">
        <v>2</v>
      </c>
      <c r="W15" s="81"/>
      <c r="X15" s="81"/>
      <c r="Y15" s="81"/>
      <c r="Z15" s="81">
        <v>12</v>
      </c>
      <c r="AA15" s="81">
        <v>24</v>
      </c>
      <c r="AB15" s="81">
        <v>5</v>
      </c>
      <c r="AC15" s="81">
        <v>2</v>
      </c>
      <c r="AD15" s="81"/>
      <c r="AE15" s="81"/>
      <c r="AF15" s="81">
        <v>1</v>
      </c>
      <c r="AG15" s="81">
        <v>22</v>
      </c>
      <c r="AH15" s="81">
        <v>19</v>
      </c>
      <c r="AI15" s="81">
        <v>6</v>
      </c>
      <c r="AJ15" s="81">
        <v>3</v>
      </c>
      <c r="AK15" s="81"/>
      <c r="AL15" s="81"/>
      <c r="AM15" s="81"/>
      <c r="AN15" s="81">
        <v>11</v>
      </c>
      <c r="AO15" s="81">
        <v>18</v>
      </c>
      <c r="AP15" s="81">
        <v>2</v>
      </c>
      <c r="AQ15" s="81">
        <v>3</v>
      </c>
      <c r="AR15" s="81"/>
      <c r="AS15" s="81"/>
      <c r="AT15" s="81"/>
      <c r="AU15" s="81">
        <v>3</v>
      </c>
      <c r="AV15" s="81">
        <v>11</v>
      </c>
      <c r="AW15" s="81">
        <v>7</v>
      </c>
      <c r="AX15" s="81">
        <v>5</v>
      </c>
      <c r="AY15" s="81"/>
      <c r="AZ15" s="81"/>
      <c r="BA15" s="81"/>
      <c r="BB15" s="81"/>
      <c r="BC15" s="81"/>
      <c r="BD15" s="81">
        <v>3</v>
      </c>
      <c r="BE15" s="81">
        <v>5</v>
      </c>
      <c r="BF15" s="81"/>
      <c r="BG15" s="81"/>
      <c r="BH15" s="81"/>
      <c r="BI15" s="81"/>
      <c r="BJ15" s="81"/>
      <c r="BK15" s="81"/>
      <c r="BL15" s="81">
        <v>3</v>
      </c>
    </row>
    <row r="16" spans="1:64">
      <c r="A16" s="81" t="s">
        <v>816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>
        <v>1</v>
      </c>
      <c r="AM16" s="81">
        <v>1</v>
      </c>
      <c r="AN16" s="81">
        <v>3</v>
      </c>
      <c r="AO16" s="81">
        <v>8</v>
      </c>
      <c r="AP16" s="81">
        <v>3</v>
      </c>
      <c r="AQ16" s="81"/>
      <c r="AR16" s="81"/>
      <c r="AS16" s="81"/>
      <c r="AT16" s="81">
        <v>1</v>
      </c>
      <c r="AU16" s="81">
        <v>30</v>
      </c>
      <c r="AV16" s="81">
        <v>13</v>
      </c>
      <c r="AW16" s="81">
        <v>4</v>
      </c>
      <c r="AX16" s="81">
        <v>3</v>
      </c>
      <c r="AY16" s="81"/>
      <c r="AZ16" s="81"/>
      <c r="BA16" s="81"/>
      <c r="BB16" s="81">
        <v>32</v>
      </c>
      <c r="BC16" s="81">
        <v>30</v>
      </c>
      <c r="BD16" s="81">
        <v>8</v>
      </c>
      <c r="BE16" s="81">
        <v>3</v>
      </c>
      <c r="BF16" s="81"/>
      <c r="BG16" s="81"/>
      <c r="BH16" s="81">
        <v>3</v>
      </c>
      <c r="BI16" s="81">
        <v>40</v>
      </c>
      <c r="BJ16" s="81">
        <v>25</v>
      </c>
      <c r="BK16" s="81">
        <v>12</v>
      </c>
      <c r="BL16" s="81">
        <v>1</v>
      </c>
    </row>
    <row r="17" spans="1:64">
      <c r="A17" s="81" t="s">
        <v>817</v>
      </c>
      <c r="B17" s="81"/>
      <c r="C17" s="81"/>
      <c r="D17" s="81"/>
      <c r="E17" s="81">
        <v>6</v>
      </c>
      <c r="F17" s="81">
        <v>7</v>
      </c>
      <c r="G17" s="81">
        <v>1</v>
      </c>
      <c r="H17" s="81">
        <v>1</v>
      </c>
      <c r="I17" s="81"/>
      <c r="J17" s="81"/>
      <c r="K17" s="81"/>
      <c r="L17" s="81">
        <v>8</v>
      </c>
      <c r="M17" s="81">
        <v>14</v>
      </c>
      <c r="N17" s="81">
        <v>1</v>
      </c>
      <c r="O17" s="81">
        <v>2</v>
      </c>
      <c r="P17" s="81"/>
      <c r="Q17" s="81"/>
      <c r="R17" s="81"/>
      <c r="S17" s="81">
        <v>5</v>
      </c>
      <c r="T17" s="81">
        <v>4</v>
      </c>
      <c r="U17" s="81">
        <v>4</v>
      </c>
      <c r="V17" s="81">
        <v>2</v>
      </c>
      <c r="W17" s="81"/>
      <c r="X17" s="81">
        <v>1</v>
      </c>
      <c r="Y17" s="81"/>
      <c r="Z17" s="81">
        <v>6</v>
      </c>
      <c r="AA17" s="81">
        <v>19</v>
      </c>
      <c r="AB17" s="81">
        <v>5</v>
      </c>
      <c r="AC17" s="81"/>
      <c r="AD17" s="81"/>
      <c r="AE17" s="81"/>
      <c r="AF17" s="81">
        <v>1</v>
      </c>
      <c r="AG17" s="81">
        <v>7</v>
      </c>
      <c r="AH17" s="81">
        <v>7</v>
      </c>
      <c r="AI17" s="81">
        <v>4</v>
      </c>
      <c r="AJ17" s="81">
        <v>2</v>
      </c>
      <c r="AK17" s="81"/>
      <c r="AL17" s="81"/>
      <c r="AM17" s="81"/>
      <c r="AN17" s="81">
        <v>8</v>
      </c>
      <c r="AO17" s="81">
        <v>4</v>
      </c>
      <c r="AP17" s="81"/>
      <c r="AQ17" s="81">
        <v>1</v>
      </c>
      <c r="AR17" s="81"/>
      <c r="AS17" s="81"/>
      <c r="AT17" s="81"/>
      <c r="AU17" s="81">
        <v>17</v>
      </c>
      <c r="AV17" s="81">
        <v>11</v>
      </c>
      <c r="AW17" s="81">
        <v>1</v>
      </c>
      <c r="AX17" s="81">
        <v>1</v>
      </c>
      <c r="AY17" s="81"/>
      <c r="AZ17" s="81"/>
      <c r="BA17" s="81">
        <v>2</v>
      </c>
      <c r="BB17" s="81">
        <v>10</v>
      </c>
      <c r="BC17" s="81">
        <v>8</v>
      </c>
      <c r="BD17" s="81">
        <v>2</v>
      </c>
      <c r="BE17" s="81">
        <v>1</v>
      </c>
      <c r="BF17" s="81"/>
      <c r="BG17" s="81"/>
      <c r="BH17" s="81"/>
      <c r="BI17" s="81">
        <v>19</v>
      </c>
      <c r="BJ17" s="81">
        <v>10</v>
      </c>
      <c r="BK17" s="81">
        <v>2</v>
      </c>
      <c r="BL17" s="81">
        <v>2</v>
      </c>
    </row>
    <row r="18" spans="1:64">
      <c r="A18" s="81" t="s">
        <v>818</v>
      </c>
      <c r="B18" s="81"/>
      <c r="C18" s="81"/>
      <c r="D18" s="81"/>
      <c r="E18" s="81">
        <v>4</v>
      </c>
      <c r="F18" s="81">
        <v>3</v>
      </c>
      <c r="G18" s="81"/>
      <c r="H18" s="81"/>
      <c r="I18" s="81"/>
      <c r="J18" s="81"/>
      <c r="K18" s="81">
        <v>1</v>
      </c>
      <c r="L18" s="81">
        <v>5</v>
      </c>
      <c r="M18" s="81">
        <v>4</v>
      </c>
      <c r="N18" s="81"/>
      <c r="O18" s="81"/>
      <c r="P18" s="81"/>
      <c r="Q18" s="81"/>
      <c r="R18" s="81"/>
      <c r="S18" s="81">
        <v>1</v>
      </c>
      <c r="T18" s="81">
        <v>5</v>
      </c>
      <c r="U18" s="81">
        <v>1</v>
      </c>
      <c r="V18" s="81">
        <v>1</v>
      </c>
      <c r="W18" s="81"/>
      <c r="X18" s="81"/>
      <c r="Y18" s="81"/>
      <c r="Z18" s="81"/>
      <c r="AA18" s="81">
        <v>3</v>
      </c>
      <c r="AB18" s="81">
        <v>1</v>
      </c>
      <c r="AC18" s="81"/>
      <c r="AD18" s="81"/>
      <c r="AE18" s="81"/>
      <c r="AF18" s="81"/>
      <c r="AG18" s="81"/>
      <c r="AH18" s="81"/>
      <c r="AI18" s="81">
        <v>2</v>
      </c>
      <c r="AJ18" s="81">
        <v>1</v>
      </c>
      <c r="AK18" s="81"/>
      <c r="AL18" s="81"/>
      <c r="AM18" s="81"/>
      <c r="AN18" s="81"/>
      <c r="AO18" s="81">
        <v>1</v>
      </c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>
        <v>1</v>
      </c>
      <c r="BF18" s="81"/>
      <c r="BG18" s="81"/>
      <c r="BH18" s="81"/>
      <c r="BI18" s="81"/>
      <c r="BJ18" s="81"/>
      <c r="BK18" s="81"/>
      <c r="BL18" s="81"/>
    </row>
    <row r="19" spans="1:64">
      <c r="A19" s="81" t="s">
        <v>819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>
        <v>1</v>
      </c>
      <c r="AA19" s="81"/>
      <c r="AB19" s="81"/>
      <c r="AC19" s="81"/>
      <c r="AD19" s="81"/>
      <c r="AE19" s="81"/>
      <c r="AF19" s="81"/>
      <c r="AG19" s="81">
        <v>2</v>
      </c>
      <c r="AH19" s="81"/>
      <c r="AI19" s="81"/>
      <c r="AJ19" s="81"/>
      <c r="AK19" s="81"/>
      <c r="AL19" s="81"/>
      <c r="AM19" s="81"/>
      <c r="AN19" s="81">
        <v>2</v>
      </c>
      <c r="AO19" s="81">
        <v>2</v>
      </c>
      <c r="AP19" s="81">
        <v>2</v>
      </c>
      <c r="AQ19" s="81"/>
      <c r="AR19" s="81"/>
      <c r="AS19" s="81"/>
      <c r="AT19" s="81"/>
      <c r="AU19" s="81">
        <v>4</v>
      </c>
      <c r="AV19" s="81"/>
      <c r="AW19" s="81"/>
      <c r="AX19" s="81"/>
      <c r="AY19" s="81"/>
      <c r="AZ19" s="81"/>
      <c r="BA19" s="81"/>
      <c r="BB19" s="81">
        <v>2</v>
      </c>
      <c r="BC19" s="81"/>
      <c r="BD19" s="81">
        <v>1</v>
      </c>
      <c r="BE19" s="81"/>
      <c r="BF19" s="81"/>
      <c r="BG19" s="81"/>
      <c r="BH19" s="81">
        <v>1</v>
      </c>
      <c r="BI19" s="81">
        <v>2</v>
      </c>
      <c r="BJ19" s="81">
        <v>3</v>
      </c>
      <c r="BK19" s="81">
        <v>3</v>
      </c>
      <c r="BL19" s="81">
        <v>1</v>
      </c>
    </row>
    <row r="20" spans="1:64">
      <c r="A20" s="81" t="s">
        <v>820</v>
      </c>
      <c r="B20" s="81"/>
      <c r="C20" s="81"/>
      <c r="D20" s="81"/>
      <c r="E20" s="81">
        <v>2</v>
      </c>
      <c r="F20" s="81">
        <v>1</v>
      </c>
      <c r="G20" s="81">
        <v>4</v>
      </c>
      <c r="H20" s="81">
        <v>2</v>
      </c>
      <c r="I20" s="81"/>
      <c r="J20" s="81"/>
      <c r="K20" s="81"/>
      <c r="L20" s="81">
        <v>4</v>
      </c>
      <c r="M20" s="81">
        <v>5</v>
      </c>
      <c r="N20" s="81"/>
      <c r="O20" s="81"/>
      <c r="P20" s="81"/>
      <c r="Q20" s="81"/>
      <c r="R20" s="81"/>
      <c r="S20" s="81">
        <v>3</v>
      </c>
      <c r="T20" s="81">
        <v>9</v>
      </c>
      <c r="U20" s="81">
        <v>6</v>
      </c>
      <c r="V20" s="81"/>
      <c r="W20" s="81"/>
      <c r="X20" s="81">
        <v>1</v>
      </c>
      <c r="Y20" s="81"/>
      <c r="Z20" s="81">
        <v>1</v>
      </c>
      <c r="AA20" s="81">
        <v>6</v>
      </c>
      <c r="AB20" s="81">
        <v>5</v>
      </c>
      <c r="AC20" s="81"/>
      <c r="AD20" s="81"/>
      <c r="AE20" s="81"/>
      <c r="AF20" s="81"/>
      <c r="AG20" s="81">
        <v>3</v>
      </c>
      <c r="AH20" s="81">
        <v>4</v>
      </c>
      <c r="AI20" s="81">
        <v>1</v>
      </c>
      <c r="AJ20" s="81">
        <v>1</v>
      </c>
      <c r="AK20" s="81"/>
      <c r="AL20" s="81"/>
      <c r="AM20" s="81"/>
      <c r="AN20" s="81">
        <v>1</v>
      </c>
      <c r="AO20" s="81">
        <v>4</v>
      </c>
      <c r="AP20" s="81">
        <v>2</v>
      </c>
      <c r="AQ20" s="81"/>
      <c r="AR20" s="81"/>
      <c r="AS20" s="81"/>
      <c r="AT20" s="81">
        <v>1</v>
      </c>
      <c r="AU20" s="81">
        <v>4</v>
      </c>
      <c r="AV20" s="81">
        <v>3</v>
      </c>
      <c r="AW20" s="81">
        <v>1</v>
      </c>
      <c r="AX20" s="81"/>
      <c r="AY20" s="81"/>
      <c r="AZ20" s="81">
        <v>1</v>
      </c>
      <c r="BA20" s="81"/>
      <c r="BB20" s="81">
        <v>11</v>
      </c>
      <c r="BC20" s="81">
        <v>8</v>
      </c>
      <c r="BD20" s="81">
        <v>4</v>
      </c>
      <c r="BE20" s="81">
        <v>1</v>
      </c>
      <c r="BF20" s="81"/>
      <c r="BG20" s="81"/>
      <c r="BH20" s="81"/>
      <c r="BI20" s="81">
        <v>11</v>
      </c>
      <c r="BJ20" s="81">
        <v>18</v>
      </c>
      <c r="BK20" s="81">
        <v>3</v>
      </c>
      <c r="BL20" s="81">
        <v>1</v>
      </c>
    </row>
    <row r="21" spans="1:64">
      <c r="A21" s="81" t="s">
        <v>821</v>
      </c>
      <c r="B21" s="81"/>
      <c r="C21" s="81"/>
      <c r="D21" s="81"/>
      <c r="E21" s="81"/>
      <c r="F21" s="81">
        <v>1</v>
      </c>
      <c r="G21" s="81"/>
      <c r="H21" s="81">
        <v>2</v>
      </c>
      <c r="I21" s="81"/>
      <c r="J21" s="81"/>
      <c r="K21" s="81"/>
      <c r="L21" s="81">
        <v>2</v>
      </c>
      <c r="M21" s="81">
        <v>5</v>
      </c>
      <c r="N21" s="81"/>
      <c r="O21" s="81">
        <v>1</v>
      </c>
      <c r="P21" s="81"/>
      <c r="Q21" s="81"/>
      <c r="R21" s="81"/>
      <c r="S21" s="81">
        <v>2</v>
      </c>
      <c r="T21" s="81">
        <v>3</v>
      </c>
      <c r="U21" s="81">
        <v>2</v>
      </c>
      <c r="V21" s="81"/>
      <c r="W21" s="81"/>
      <c r="X21" s="81"/>
      <c r="Y21" s="81"/>
      <c r="Z21" s="81">
        <v>5</v>
      </c>
      <c r="AA21" s="81">
        <v>3</v>
      </c>
      <c r="AB21" s="81"/>
      <c r="AC21" s="81"/>
      <c r="AD21" s="81"/>
      <c r="AE21" s="81"/>
      <c r="AF21" s="81"/>
      <c r="AG21" s="81">
        <v>2</v>
      </c>
      <c r="AH21" s="81">
        <v>3</v>
      </c>
      <c r="AI21" s="81">
        <v>1</v>
      </c>
      <c r="AJ21" s="81"/>
      <c r="AK21" s="81"/>
      <c r="AL21" s="81">
        <v>1</v>
      </c>
      <c r="AM21" s="81"/>
      <c r="AN21" s="81">
        <v>2</v>
      </c>
      <c r="AO21" s="81">
        <v>7</v>
      </c>
      <c r="AP21" s="81"/>
      <c r="AQ21" s="81"/>
      <c r="AR21" s="81"/>
      <c r="AS21" s="81"/>
      <c r="AT21" s="81"/>
      <c r="AU21" s="81">
        <v>1</v>
      </c>
      <c r="AV21" s="81">
        <v>1</v>
      </c>
      <c r="AW21" s="81">
        <v>1</v>
      </c>
      <c r="AX21" s="81"/>
      <c r="AY21" s="81"/>
      <c r="AZ21" s="81"/>
      <c r="BA21" s="81"/>
      <c r="BB21" s="81">
        <v>7</v>
      </c>
      <c r="BC21" s="81">
        <v>4</v>
      </c>
      <c r="BD21" s="81">
        <v>6</v>
      </c>
      <c r="BE21" s="81">
        <v>3</v>
      </c>
      <c r="BF21" s="81"/>
      <c r="BG21" s="81"/>
      <c r="BH21" s="81"/>
      <c r="BI21" s="81">
        <v>6</v>
      </c>
      <c r="BJ21" s="81">
        <v>6</v>
      </c>
      <c r="BK21" s="81">
        <v>2</v>
      </c>
      <c r="BL21" s="81"/>
    </row>
    <row r="22" spans="1:64">
      <c r="A22" s="81" t="s">
        <v>839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>
        <v>1</v>
      </c>
      <c r="AO22" s="81"/>
      <c r="AP22" s="81"/>
      <c r="AQ22" s="81"/>
      <c r="AR22" s="81"/>
      <c r="AS22" s="81"/>
      <c r="AT22" s="81"/>
      <c r="AU22" s="81">
        <v>1</v>
      </c>
      <c r="AV22" s="81">
        <v>2</v>
      </c>
      <c r="AW22" s="81"/>
      <c r="AX22" s="81"/>
      <c r="AY22" s="81"/>
      <c r="AZ22" s="81"/>
      <c r="BA22" s="81">
        <v>1</v>
      </c>
      <c r="BB22" s="81">
        <v>3</v>
      </c>
      <c r="BC22" s="81"/>
      <c r="BD22" s="81"/>
      <c r="BE22" s="81"/>
      <c r="BF22" s="81"/>
      <c r="BG22" s="81"/>
      <c r="BH22" s="81"/>
      <c r="BI22" s="81">
        <v>1</v>
      </c>
      <c r="BJ22" s="81"/>
      <c r="BK22" s="81"/>
      <c r="BL22" s="81"/>
    </row>
    <row r="23" spans="1:64">
      <c r="A23" s="81" t="s">
        <v>823</v>
      </c>
      <c r="B23" s="81"/>
      <c r="C23" s="81"/>
      <c r="D23" s="81"/>
      <c r="E23" s="81">
        <v>2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</row>
    <row r="24" spans="1:64">
      <c r="A24" s="81" t="s">
        <v>824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>
        <v>3</v>
      </c>
      <c r="M24" s="81"/>
      <c r="N24" s="81">
        <v>2</v>
      </c>
      <c r="O24" s="81"/>
      <c r="P24" s="81"/>
      <c r="Q24" s="81"/>
      <c r="R24" s="81"/>
      <c r="S24" s="81">
        <v>3</v>
      </c>
      <c r="T24" s="81">
        <v>2</v>
      </c>
      <c r="U24" s="81"/>
      <c r="V24" s="81"/>
      <c r="W24" s="81"/>
      <c r="X24" s="81"/>
      <c r="Y24" s="81"/>
      <c r="Z24" s="81">
        <v>2</v>
      </c>
      <c r="AA24" s="81">
        <v>5</v>
      </c>
      <c r="AB24" s="81">
        <v>2</v>
      </c>
      <c r="AC24" s="81">
        <v>2</v>
      </c>
      <c r="AD24" s="81"/>
      <c r="AE24" s="81"/>
      <c r="AF24" s="81"/>
      <c r="AG24" s="81">
        <v>1</v>
      </c>
      <c r="AH24" s="81">
        <v>1</v>
      </c>
      <c r="AI24" s="81">
        <v>1</v>
      </c>
      <c r="AJ24" s="81"/>
      <c r="AK24" s="81"/>
      <c r="AL24" s="81"/>
      <c r="AM24" s="81"/>
      <c r="AN24" s="81">
        <v>2</v>
      </c>
      <c r="AO24" s="81">
        <v>5</v>
      </c>
      <c r="AP24" s="81">
        <v>2</v>
      </c>
      <c r="AQ24" s="81">
        <v>2</v>
      </c>
      <c r="AR24" s="81"/>
      <c r="AS24" s="81"/>
      <c r="AT24" s="81"/>
      <c r="AU24" s="81">
        <v>2</v>
      </c>
      <c r="AV24" s="81">
        <v>2</v>
      </c>
      <c r="AW24" s="81"/>
      <c r="AX24" s="81"/>
      <c r="AY24" s="81"/>
      <c r="AZ24" s="81"/>
      <c r="BA24" s="81"/>
      <c r="BB24" s="81">
        <v>1</v>
      </c>
      <c r="BC24" s="81">
        <v>3</v>
      </c>
      <c r="BD24" s="81">
        <v>1</v>
      </c>
      <c r="BE24" s="81"/>
      <c r="BF24" s="81"/>
      <c r="BG24" s="81"/>
      <c r="BH24" s="81"/>
      <c r="BI24" s="81">
        <v>5</v>
      </c>
      <c r="BJ24" s="81">
        <v>1</v>
      </c>
      <c r="BK24" s="81"/>
      <c r="BL24" s="81">
        <v>1</v>
      </c>
    </row>
    <row r="25" spans="1:64">
      <c r="A25" s="81" t="s">
        <v>840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>
      <c r="A26" s="81" t="s">
        <v>826</v>
      </c>
      <c r="B26" s="81"/>
      <c r="C26" s="81"/>
      <c r="D26" s="81"/>
      <c r="E26" s="81">
        <v>3</v>
      </c>
      <c r="F26" s="81">
        <v>6</v>
      </c>
      <c r="G26" s="81">
        <v>1</v>
      </c>
      <c r="H26" s="81"/>
      <c r="I26" s="81"/>
      <c r="J26" s="81"/>
      <c r="K26" s="81">
        <v>1</v>
      </c>
      <c r="L26" s="81">
        <v>8</v>
      </c>
      <c r="M26" s="81">
        <v>12</v>
      </c>
      <c r="N26" s="81">
        <v>1</v>
      </c>
      <c r="O26" s="81">
        <v>2</v>
      </c>
      <c r="P26" s="81"/>
      <c r="Q26" s="81"/>
      <c r="R26" s="81">
        <v>1</v>
      </c>
      <c r="S26" s="81">
        <v>11</v>
      </c>
      <c r="T26" s="81">
        <v>15</v>
      </c>
      <c r="U26" s="81">
        <v>6</v>
      </c>
      <c r="V26" s="81">
        <v>3</v>
      </c>
      <c r="W26" s="81"/>
      <c r="X26" s="81">
        <v>1</v>
      </c>
      <c r="Y26" s="81">
        <v>1</v>
      </c>
      <c r="Z26" s="81">
        <v>8</v>
      </c>
      <c r="AA26" s="81">
        <v>17</v>
      </c>
      <c r="AB26" s="81">
        <v>5</v>
      </c>
      <c r="AC26" s="81"/>
      <c r="AD26" s="81"/>
      <c r="AE26" s="81"/>
      <c r="AF26" s="81"/>
      <c r="AG26" s="81">
        <v>11</v>
      </c>
      <c r="AH26" s="81">
        <v>16</v>
      </c>
      <c r="AI26" s="81">
        <v>1</v>
      </c>
      <c r="AJ26" s="81">
        <v>1</v>
      </c>
      <c r="AK26" s="81"/>
      <c r="AL26" s="81"/>
      <c r="AM26" s="81"/>
      <c r="AN26" s="81">
        <v>9</v>
      </c>
      <c r="AO26" s="81">
        <v>15</v>
      </c>
      <c r="AP26" s="81">
        <v>8</v>
      </c>
      <c r="AQ26" s="81">
        <v>2</v>
      </c>
      <c r="AR26" s="81"/>
      <c r="AS26" s="81"/>
      <c r="AT26" s="81"/>
      <c r="AU26" s="81">
        <v>20</v>
      </c>
      <c r="AV26" s="81">
        <v>22</v>
      </c>
      <c r="AW26" s="81">
        <v>2</v>
      </c>
      <c r="AX26" s="81">
        <v>3</v>
      </c>
      <c r="AY26" s="81"/>
      <c r="AZ26" s="81"/>
      <c r="BA26" s="81">
        <v>2</v>
      </c>
      <c r="BB26" s="81">
        <v>17</v>
      </c>
      <c r="BC26" s="81">
        <v>8</v>
      </c>
      <c r="BD26" s="81">
        <v>7</v>
      </c>
      <c r="BE26" s="81">
        <v>1</v>
      </c>
      <c r="BF26" s="81"/>
      <c r="BG26" s="81"/>
      <c r="BH26" s="81">
        <v>1</v>
      </c>
      <c r="BI26" s="81">
        <v>23</v>
      </c>
      <c r="BJ26" s="81">
        <v>19</v>
      </c>
      <c r="BK26" s="81">
        <v>1</v>
      </c>
      <c r="BL26" s="81">
        <v>2</v>
      </c>
    </row>
    <row r="27" spans="1:64">
      <c r="A27" s="81" t="s">
        <v>827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>
        <v>2</v>
      </c>
      <c r="T27" s="81"/>
      <c r="U27" s="81">
        <v>2</v>
      </c>
      <c r="V27" s="81"/>
      <c r="W27" s="81"/>
      <c r="X27" s="81"/>
      <c r="Y27" s="81"/>
      <c r="Z27" s="81">
        <v>1</v>
      </c>
      <c r="AA27" s="81">
        <v>1</v>
      </c>
      <c r="AB27" s="81"/>
      <c r="AC27" s="81">
        <v>1</v>
      </c>
      <c r="AD27" s="81"/>
      <c r="AE27" s="81"/>
      <c r="AF27" s="81"/>
      <c r="AG27" s="81">
        <v>1</v>
      </c>
      <c r="AH27" s="81">
        <v>1</v>
      </c>
      <c r="AI27" s="81"/>
      <c r="AJ27" s="81"/>
      <c r="AK27" s="81"/>
      <c r="AL27" s="81"/>
      <c r="AM27" s="81"/>
      <c r="AN27" s="81"/>
      <c r="AO27" s="81"/>
      <c r="AP27" s="81"/>
      <c r="AQ27" s="81">
        <v>1</v>
      </c>
      <c r="AR27" s="81"/>
      <c r="AS27" s="81"/>
      <c r="AT27" s="81"/>
      <c r="AU27" s="81"/>
      <c r="AV27" s="81"/>
      <c r="AW27" s="81"/>
      <c r="AX27" s="81">
        <v>1</v>
      </c>
      <c r="AY27" s="81"/>
      <c r="AZ27" s="81"/>
      <c r="BA27" s="81"/>
      <c r="BB27" s="81">
        <v>1</v>
      </c>
      <c r="BC27" s="81"/>
      <c r="BD27" s="81"/>
      <c r="BE27" s="81">
        <v>1</v>
      </c>
      <c r="BF27" s="81"/>
      <c r="BG27" s="81"/>
      <c r="BH27" s="81"/>
      <c r="BI27" s="81">
        <v>1</v>
      </c>
      <c r="BJ27" s="81">
        <v>3</v>
      </c>
      <c r="BK27" s="81">
        <v>1</v>
      </c>
      <c r="BL27" s="81"/>
    </row>
    <row r="28" spans="1:64">
      <c r="A28" s="81" t="s">
        <v>828</v>
      </c>
      <c r="B28" s="81"/>
      <c r="C28" s="81"/>
      <c r="D28" s="81"/>
      <c r="E28" s="81"/>
      <c r="F28" s="81">
        <v>2</v>
      </c>
      <c r="G28" s="81"/>
      <c r="H28" s="81"/>
      <c r="I28" s="81"/>
      <c r="J28" s="81"/>
      <c r="K28" s="81"/>
      <c r="L28" s="81"/>
      <c r="M28" s="81"/>
      <c r="N28" s="81">
        <v>1</v>
      </c>
      <c r="O28" s="81">
        <v>1</v>
      </c>
      <c r="P28" s="81"/>
      <c r="Q28" s="81"/>
      <c r="R28" s="81"/>
      <c r="S28" s="81">
        <v>1</v>
      </c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>
      <c r="A29" s="81" t="s">
        <v>829</v>
      </c>
      <c r="B29" s="81"/>
      <c r="C29" s="81"/>
      <c r="D29" s="81">
        <v>1</v>
      </c>
      <c r="E29" s="81">
        <v>6</v>
      </c>
      <c r="F29" s="81">
        <v>3</v>
      </c>
      <c r="G29" s="81">
        <v>1</v>
      </c>
      <c r="H29" s="81"/>
      <c r="I29" s="81"/>
      <c r="J29" s="81"/>
      <c r="K29" s="81">
        <v>2</v>
      </c>
      <c r="L29" s="81">
        <v>2</v>
      </c>
      <c r="M29" s="81">
        <v>7</v>
      </c>
      <c r="N29" s="81"/>
      <c r="O29" s="81"/>
      <c r="P29" s="81"/>
      <c r="Q29" s="81"/>
      <c r="R29" s="81"/>
      <c r="S29" s="81">
        <v>2</v>
      </c>
      <c r="T29" s="81">
        <v>2</v>
      </c>
      <c r="U29" s="81">
        <v>2</v>
      </c>
      <c r="V29" s="81"/>
      <c r="W29" s="81"/>
      <c r="X29" s="81"/>
      <c r="Y29" s="81"/>
      <c r="Z29" s="81"/>
      <c r="AA29" s="81">
        <v>5</v>
      </c>
      <c r="AB29" s="81"/>
      <c r="AC29" s="81">
        <v>1</v>
      </c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>
        <v>1</v>
      </c>
      <c r="BF29" s="81"/>
      <c r="BG29" s="81"/>
      <c r="BH29" s="81"/>
      <c r="BI29" s="81"/>
      <c r="BJ29" s="81"/>
      <c r="BK29" s="81"/>
      <c r="BL29" s="81"/>
    </row>
    <row r="30" spans="1:64">
      <c r="A30" s="81" t="s">
        <v>830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>
        <v>3</v>
      </c>
      <c r="M30" s="81">
        <v>1</v>
      </c>
      <c r="N30" s="81"/>
      <c r="O30" s="81"/>
      <c r="P30" s="81"/>
      <c r="Q30" s="81"/>
      <c r="R30" s="81"/>
      <c r="S30" s="81">
        <v>2</v>
      </c>
      <c r="T30" s="81"/>
      <c r="U30" s="81"/>
      <c r="V30" s="81"/>
      <c r="W30" s="81"/>
      <c r="X30" s="81"/>
      <c r="Y30" s="81"/>
      <c r="Z30" s="81">
        <v>1</v>
      </c>
      <c r="AA30" s="81">
        <v>1</v>
      </c>
      <c r="AB30" s="81"/>
      <c r="AC30" s="81"/>
      <c r="AD30" s="81"/>
      <c r="AE30" s="81"/>
      <c r="AF30" s="81"/>
      <c r="AG30" s="81">
        <v>3</v>
      </c>
      <c r="AH30" s="81">
        <v>2</v>
      </c>
      <c r="AI30" s="81"/>
      <c r="AJ30" s="81"/>
      <c r="AK30" s="81"/>
      <c r="AL30" s="81"/>
      <c r="AM30" s="81"/>
      <c r="AN30" s="81">
        <v>4</v>
      </c>
      <c r="AO30" s="81">
        <v>1</v>
      </c>
      <c r="AP30" s="81"/>
      <c r="AQ30" s="81"/>
      <c r="AR30" s="81"/>
      <c r="AS30" s="81"/>
      <c r="AT30" s="81"/>
      <c r="AU30" s="81">
        <v>2</v>
      </c>
      <c r="AV30" s="81">
        <v>1</v>
      </c>
      <c r="AW30" s="81"/>
      <c r="AX30" s="81"/>
      <c r="AY30" s="81"/>
      <c r="AZ30" s="81"/>
      <c r="BA30" s="81"/>
      <c r="BB30" s="81">
        <v>8</v>
      </c>
      <c r="BC30" s="81">
        <v>1</v>
      </c>
      <c r="BD30" s="81"/>
      <c r="BE30" s="81"/>
      <c r="BF30" s="81"/>
      <c r="BG30" s="81"/>
      <c r="BH30" s="81">
        <v>1</v>
      </c>
      <c r="BI30" s="81">
        <v>2</v>
      </c>
      <c r="BJ30" s="81">
        <v>1</v>
      </c>
      <c r="BK30" s="81"/>
      <c r="BL30" s="81"/>
    </row>
    <row r="31" spans="1:64">
      <c r="A31" s="81" t="s">
        <v>831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>
        <v>4</v>
      </c>
      <c r="T31" s="81">
        <v>1</v>
      </c>
      <c r="U31" s="81"/>
      <c r="V31" s="81"/>
      <c r="W31" s="81"/>
      <c r="X31" s="81"/>
      <c r="Y31" s="81"/>
      <c r="Z31" s="81">
        <v>3</v>
      </c>
      <c r="AA31" s="81">
        <v>1</v>
      </c>
      <c r="AB31" s="81">
        <v>1</v>
      </c>
      <c r="AC31" s="81"/>
      <c r="AD31" s="81"/>
      <c r="AE31" s="81"/>
      <c r="AF31" s="81"/>
      <c r="AG31" s="81">
        <v>3</v>
      </c>
      <c r="AH31" s="81">
        <v>5</v>
      </c>
      <c r="AI31" s="81"/>
      <c r="AJ31" s="81"/>
      <c r="AK31" s="81"/>
      <c r="AL31" s="81"/>
      <c r="AM31" s="81"/>
      <c r="AN31" s="81">
        <v>1</v>
      </c>
      <c r="AO31" s="81">
        <v>4</v>
      </c>
      <c r="AP31" s="81">
        <v>2</v>
      </c>
      <c r="AQ31" s="81"/>
      <c r="AR31" s="81"/>
      <c r="AS31" s="81"/>
      <c r="AT31" s="81">
        <v>1</v>
      </c>
      <c r="AU31" s="81">
        <v>1</v>
      </c>
      <c r="AV31" s="81"/>
      <c r="AW31" s="81"/>
      <c r="AX31" s="81"/>
      <c r="AY31" s="81"/>
      <c r="AZ31" s="81"/>
      <c r="BA31" s="81"/>
      <c r="BB31" s="81">
        <v>3</v>
      </c>
      <c r="BC31" s="81">
        <v>1</v>
      </c>
      <c r="BD31" s="81"/>
      <c r="BE31" s="81"/>
      <c r="BF31" s="81"/>
      <c r="BG31" s="81"/>
      <c r="BH31" s="81"/>
      <c r="BI31" s="81">
        <v>2</v>
      </c>
      <c r="BJ31" s="81">
        <v>4</v>
      </c>
      <c r="BK31" s="81"/>
      <c r="BL31" s="81"/>
    </row>
    <row r="32" spans="1:64">
      <c r="A32" s="81" t="s">
        <v>832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>
        <v>1</v>
      </c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</row>
    <row r="33" spans="1:64">
      <c r="A33" s="81" t="s">
        <v>833</v>
      </c>
      <c r="B33" s="81"/>
      <c r="C33" s="81"/>
      <c r="D33" s="81"/>
      <c r="E33" s="81">
        <v>2</v>
      </c>
      <c r="F33" s="81">
        <v>1</v>
      </c>
      <c r="G33" s="81">
        <v>2</v>
      </c>
      <c r="H33" s="81"/>
      <c r="I33" s="81"/>
      <c r="J33" s="81"/>
      <c r="K33" s="81"/>
      <c r="L33" s="81">
        <v>2</v>
      </c>
      <c r="M33" s="81">
        <v>3</v>
      </c>
      <c r="N33" s="81">
        <v>2</v>
      </c>
      <c r="O33" s="81">
        <v>1</v>
      </c>
      <c r="P33" s="81"/>
      <c r="Q33" s="81"/>
      <c r="R33" s="81"/>
      <c r="S33" s="81"/>
      <c r="T33" s="81"/>
      <c r="U33" s="81">
        <v>1</v>
      </c>
      <c r="V33" s="81">
        <v>1</v>
      </c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>
        <v>1</v>
      </c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  <row r="34" spans="1:64">
      <c r="A34" s="81" t="s">
        <v>834</v>
      </c>
      <c r="B34" s="81"/>
      <c r="C34" s="81"/>
      <c r="D34" s="81"/>
      <c r="E34" s="81">
        <v>3</v>
      </c>
      <c r="F34" s="81">
        <v>6</v>
      </c>
      <c r="G34" s="81">
        <v>1</v>
      </c>
      <c r="H34" s="81">
        <v>1</v>
      </c>
      <c r="I34" s="81"/>
      <c r="J34" s="81"/>
      <c r="K34" s="81"/>
      <c r="L34" s="81">
        <v>5</v>
      </c>
      <c r="M34" s="81">
        <v>12</v>
      </c>
      <c r="N34" s="81"/>
      <c r="O34" s="81"/>
      <c r="P34" s="81"/>
      <c r="Q34" s="81"/>
      <c r="R34" s="81"/>
      <c r="S34" s="81">
        <v>3</v>
      </c>
      <c r="T34" s="81">
        <v>14</v>
      </c>
      <c r="U34" s="81">
        <v>3</v>
      </c>
      <c r="V34" s="81"/>
      <c r="W34" s="81"/>
      <c r="X34" s="81"/>
      <c r="Y34" s="81"/>
      <c r="Z34" s="81">
        <v>2</v>
      </c>
      <c r="AA34" s="81">
        <v>14</v>
      </c>
      <c r="AB34" s="81">
        <v>2</v>
      </c>
      <c r="AC34" s="81"/>
      <c r="AD34" s="81"/>
      <c r="AE34" s="81"/>
      <c r="AF34" s="81"/>
      <c r="AG34" s="81">
        <v>1</v>
      </c>
      <c r="AH34" s="81">
        <v>8</v>
      </c>
      <c r="AI34" s="81"/>
      <c r="AJ34" s="81">
        <v>2</v>
      </c>
      <c r="AK34" s="81"/>
      <c r="AL34" s="81"/>
      <c r="AM34" s="81"/>
      <c r="AN34" s="81">
        <v>1</v>
      </c>
      <c r="AO34" s="81">
        <v>11</v>
      </c>
      <c r="AP34" s="81">
        <v>3</v>
      </c>
      <c r="AQ34" s="81">
        <v>1</v>
      </c>
      <c r="AR34" s="81"/>
      <c r="AS34" s="81"/>
      <c r="AT34" s="81">
        <v>2</v>
      </c>
      <c r="AU34" s="81">
        <v>16</v>
      </c>
      <c r="AV34" s="81">
        <v>7</v>
      </c>
      <c r="AW34" s="81">
        <v>3</v>
      </c>
      <c r="AX34" s="81">
        <v>1</v>
      </c>
      <c r="AY34" s="81"/>
      <c r="AZ34" s="81"/>
      <c r="BA34" s="81">
        <v>1</v>
      </c>
      <c r="BB34" s="81">
        <v>9</v>
      </c>
      <c r="BC34" s="81">
        <v>5</v>
      </c>
      <c r="BD34" s="81">
        <v>3</v>
      </c>
      <c r="BE34" s="81"/>
      <c r="BF34" s="81"/>
      <c r="BG34" s="81"/>
      <c r="BH34" s="81"/>
      <c r="BI34" s="81">
        <v>11</v>
      </c>
      <c r="BJ34" s="81">
        <v>3</v>
      </c>
      <c r="BK34" s="81">
        <v>2</v>
      </c>
      <c r="BL34" s="81">
        <v>1</v>
      </c>
    </row>
    <row r="35" spans="1:64">
      <c r="A35" s="81" t="s">
        <v>807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>
        <v>1</v>
      </c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64">
      <c r="A36" s="81" t="s">
        <v>809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>
        <v>1</v>
      </c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</row>
    <row r="37" spans="1:64">
      <c r="A37" s="81" t="s">
        <v>841</v>
      </c>
      <c r="B37" s="81"/>
      <c r="C37" s="81"/>
      <c r="D37" s="81">
        <v>4</v>
      </c>
      <c r="E37" s="81">
        <v>44</v>
      </c>
      <c r="F37" s="81">
        <v>47</v>
      </c>
      <c r="G37" s="81">
        <v>15</v>
      </c>
      <c r="H37" s="81">
        <v>9</v>
      </c>
      <c r="I37" s="81"/>
      <c r="J37" s="81"/>
      <c r="K37" s="81">
        <v>5</v>
      </c>
      <c r="L37" s="81">
        <v>65</v>
      </c>
      <c r="M37" s="81">
        <v>89</v>
      </c>
      <c r="N37" s="81">
        <v>11</v>
      </c>
      <c r="O37" s="81">
        <v>13</v>
      </c>
      <c r="P37" s="81"/>
      <c r="Q37" s="81"/>
      <c r="R37" s="81">
        <v>5</v>
      </c>
      <c r="S37" s="81">
        <v>61</v>
      </c>
      <c r="T37" s="81">
        <v>79</v>
      </c>
      <c r="U37" s="81">
        <v>34</v>
      </c>
      <c r="V37" s="81">
        <v>13</v>
      </c>
      <c r="W37" s="81"/>
      <c r="X37" s="81">
        <v>3</v>
      </c>
      <c r="Y37" s="81">
        <v>1</v>
      </c>
      <c r="Z37" s="81">
        <v>55</v>
      </c>
      <c r="AA37" s="81">
        <v>121</v>
      </c>
      <c r="AB37" s="81">
        <v>31</v>
      </c>
      <c r="AC37" s="81">
        <v>9</v>
      </c>
      <c r="AD37" s="81"/>
      <c r="AE37" s="81"/>
      <c r="AF37" s="81">
        <v>2</v>
      </c>
      <c r="AG37" s="81">
        <v>71</v>
      </c>
      <c r="AH37" s="81">
        <v>85</v>
      </c>
      <c r="AI37" s="81">
        <v>28</v>
      </c>
      <c r="AJ37" s="81">
        <v>19</v>
      </c>
      <c r="AK37" s="81"/>
      <c r="AL37" s="81">
        <v>2</v>
      </c>
      <c r="AM37" s="81">
        <v>2</v>
      </c>
      <c r="AN37" s="81">
        <v>59</v>
      </c>
      <c r="AO37" s="81">
        <v>100</v>
      </c>
      <c r="AP37" s="81">
        <v>31</v>
      </c>
      <c r="AQ37" s="81">
        <v>13</v>
      </c>
      <c r="AR37" s="81"/>
      <c r="AS37" s="81"/>
      <c r="AT37" s="81">
        <v>7</v>
      </c>
      <c r="AU37" s="81">
        <v>124</v>
      </c>
      <c r="AV37" s="81">
        <v>92</v>
      </c>
      <c r="AW37" s="81">
        <v>21</v>
      </c>
      <c r="AX37" s="81">
        <v>18</v>
      </c>
      <c r="AY37" s="81"/>
      <c r="AZ37" s="81">
        <v>1</v>
      </c>
      <c r="BA37" s="81">
        <v>7</v>
      </c>
      <c r="BB37" s="81">
        <v>126</v>
      </c>
      <c r="BC37" s="81">
        <v>77</v>
      </c>
      <c r="BD37" s="81">
        <v>43</v>
      </c>
      <c r="BE37" s="81">
        <v>25</v>
      </c>
      <c r="BF37" s="81"/>
      <c r="BG37" s="81"/>
      <c r="BH37" s="81">
        <v>8</v>
      </c>
      <c r="BI37" s="81">
        <v>152</v>
      </c>
      <c r="BJ37" s="81">
        <v>113</v>
      </c>
      <c r="BK37" s="81">
        <v>32</v>
      </c>
      <c r="BL37" s="81">
        <v>16</v>
      </c>
    </row>
    <row r="39" spans="1:64">
      <c r="A39" s="88"/>
      <c r="B39" s="88" t="s">
        <v>124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</row>
    <row r="40" spans="1:64">
      <c r="A40" s="87" t="s">
        <v>842</v>
      </c>
      <c r="B40" s="87" t="s">
        <v>836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</row>
    <row r="41" spans="1:64">
      <c r="A41" s="81"/>
      <c r="B41" s="81">
        <v>20149</v>
      </c>
      <c r="C41" s="81"/>
      <c r="D41" s="81"/>
      <c r="E41" s="81"/>
      <c r="F41" s="81"/>
      <c r="G41" s="81"/>
      <c r="H41" s="81"/>
      <c r="I41" s="81">
        <v>20159</v>
      </c>
      <c r="J41" s="81"/>
      <c r="K41" s="81"/>
      <c r="L41" s="81"/>
      <c r="M41" s="81"/>
      <c r="N41" s="81"/>
      <c r="O41" s="81"/>
      <c r="P41" s="81">
        <v>20169</v>
      </c>
      <c r="Q41" s="81"/>
      <c r="R41" s="81"/>
      <c r="S41" s="81"/>
      <c r="T41" s="81"/>
      <c r="U41" s="81"/>
      <c r="V41" s="81"/>
      <c r="W41" s="81">
        <v>20179</v>
      </c>
      <c r="X41" s="81"/>
      <c r="Y41" s="81"/>
      <c r="Z41" s="81"/>
      <c r="AA41" s="81"/>
      <c r="AB41" s="81"/>
      <c r="AC41" s="81"/>
      <c r="AD41" s="81">
        <v>20189</v>
      </c>
      <c r="AE41" s="81"/>
      <c r="AF41" s="81"/>
      <c r="AG41" s="81"/>
      <c r="AH41" s="81"/>
      <c r="AI41" s="81"/>
      <c r="AJ41" s="81"/>
      <c r="AK41" s="81">
        <v>20199</v>
      </c>
      <c r="AL41" s="81"/>
      <c r="AM41" s="81"/>
      <c r="AN41" s="81"/>
      <c r="AO41" s="81"/>
      <c r="AP41" s="81"/>
      <c r="AQ41" s="81"/>
      <c r="AR41" s="81">
        <v>20209</v>
      </c>
      <c r="AS41" s="81"/>
      <c r="AT41" s="81"/>
      <c r="AU41" s="81"/>
      <c r="AV41" s="81"/>
      <c r="AW41" s="81"/>
      <c r="AX41" s="81"/>
      <c r="AY41" s="81">
        <v>20219</v>
      </c>
      <c r="AZ41" s="81"/>
      <c r="BA41" s="81"/>
      <c r="BB41" s="81"/>
      <c r="BC41" s="81"/>
      <c r="BD41" s="81"/>
      <c r="BE41" s="81"/>
      <c r="BF41" s="81">
        <v>20229</v>
      </c>
      <c r="BG41" s="81"/>
      <c r="BH41" s="81"/>
      <c r="BI41" s="81"/>
      <c r="BJ41" s="81"/>
      <c r="BK41" s="81"/>
      <c r="BL41" s="81"/>
    </row>
    <row r="42" spans="1:64">
      <c r="A42" s="81" t="s">
        <v>837</v>
      </c>
      <c r="B42" s="81">
        <v>1</v>
      </c>
      <c r="C42" s="81">
        <v>2</v>
      </c>
      <c r="D42" s="81">
        <v>3</v>
      </c>
      <c r="E42" s="81">
        <v>4</v>
      </c>
      <c r="F42" s="81">
        <v>5</v>
      </c>
      <c r="G42" s="81">
        <v>6</v>
      </c>
      <c r="H42" s="81" t="s">
        <v>838</v>
      </c>
      <c r="I42" s="81">
        <v>1</v>
      </c>
      <c r="J42" s="81">
        <v>2</v>
      </c>
      <c r="K42" s="81">
        <v>3</v>
      </c>
      <c r="L42" s="81">
        <v>4</v>
      </c>
      <c r="M42" s="81">
        <v>5</v>
      </c>
      <c r="N42" s="81">
        <v>6</v>
      </c>
      <c r="O42" s="81" t="s">
        <v>838</v>
      </c>
      <c r="P42" s="81">
        <v>1</v>
      </c>
      <c r="Q42" s="81">
        <v>2</v>
      </c>
      <c r="R42" s="81">
        <v>3</v>
      </c>
      <c r="S42" s="81">
        <v>4</v>
      </c>
      <c r="T42" s="81">
        <v>5</v>
      </c>
      <c r="U42" s="81">
        <v>6</v>
      </c>
      <c r="V42" s="81" t="s">
        <v>838</v>
      </c>
      <c r="W42" s="81">
        <v>1</v>
      </c>
      <c r="X42" s="81">
        <v>2</v>
      </c>
      <c r="Y42" s="81">
        <v>3</v>
      </c>
      <c r="Z42" s="81">
        <v>4</v>
      </c>
      <c r="AA42" s="81">
        <v>5</v>
      </c>
      <c r="AB42" s="81">
        <v>6</v>
      </c>
      <c r="AC42" s="81" t="s">
        <v>838</v>
      </c>
      <c r="AD42" s="81">
        <v>1</v>
      </c>
      <c r="AE42" s="81">
        <v>2</v>
      </c>
      <c r="AF42" s="81">
        <v>3</v>
      </c>
      <c r="AG42" s="81">
        <v>4</v>
      </c>
      <c r="AH42" s="81">
        <v>5</v>
      </c>
      <c r="AI42" s="81">
        <v>6</v>
      </c>
      <c r="AJ42" s="81" t="s">
        <v>838</v>
      </c>
      <c r="AK42" s="81">
        <v>1</v>
      </c>
      <c r="AL42" s="81">
        <v>2</v>
      </c>
      <c r="AM42" s="81">
        <v>3</v>
      </c>
      <c r="AN42" s="81">
        <v>4</v>
      </c>
      <c r="AO42" s="81">
        <v>5</v>
      </c>
      <c r="AP42" s="81">
        <v>6</v>
      </c>
      <c r="AQ42" s="81" t="s">
        <v>838</v>
      </c>
      <c r="AR42" s="81">
        <v>1</v>
      </c>
      <c r="AS42" s="81">
        <v>2</v>
      </c>
      <c r="AT42" s="81">
        <v>3</v>
      </c>
      <c r="AU42" s="81">
        <v>4</v>
      </c>
      <c r="AV42" s="81">
        <v>5</v>
      </c>
      <c r="AW42" s="81">
        <v>6</v>
      </c>
      <c r="AX42" s="81" t="s">
        <v>838</v>
      </c>
      <c r="AY42" s="81">
        <v>1</v>
      </c>
      <c r="AZ42" s="81">
        <v>2</v>
      </c>
      <c r="BA42" s="81">
        <v>3</v>
      </c>
      <c r="BB42" s="81">
        <v>4</v>
      </c>
      <c r="BC42" s="81">
        <v>5</v>
      </c>
      <c r="BD42" s="81">
        <v>6</v>
      </c>
      <c r="BE42" s="81" t="s">
        <v>838</v>
      </c>
      <c r="BF42" s="81">
        <v>1</v>
      </c>
      <c r="BG42" s="81">
        <v>2</v>
      </c>
      <c r="BH42" s="81">
        <v>3</v>
      </c>
      <c r="BI42" s="81">
        <v>4</v>
      </c>
      <c r="BJ42" s="81">
        <v>5</v>
      </c>
      <c r="BK42" s="81">
        <v>6</v>
      </c>
      <c r="BL42" s="81" t="s">
        <v>838</v>
      </c>
    </row>
    <row r="43" spans="1:64">
      <c r="A43" s="81" t="s">
        <v>803</v>
      </c>
      <c r="B43" s="81"/>
      <c r="C43" s="81"/>
      <c r="D43" s="81">
        <v>1</v>
      </c>
      <c r="E43" s="81">
        <v>1</v>
      </c>
      <c r="F43" s="81"/>
      <c r="G43" s="81">
        <v>2</v>
      </c>
      <c r="H43" s="81">
        <v>2</v>
      </c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>
        <v>1</v>
      </c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>
        <v>1</v>
      </c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</row>
    <row r="44" spans="1:64">
      <c r="A44" s="81" t="s">
        <v>804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>
        <v>1</v>
      </c>
      <c r="BB44" s="81"/>
      <c r="BC44" s="81"/>
      <c r="BD44" s="81">
        <v>1</v>
      </c>
      <c r="BE44" s="81">
        <v>1</v>
      </c>
      <c r="BF44" s="81"/>
      <c r="BG44" s="81"/>
      <c r="BH44" s="81"/>
      <c r="BI44" s="81"/>
      <c r="BJ44" s="81"/>
      <c r="BK44" s="81"/>
      <c r="BL44" s="81">
        <v>1</v>
      </c>
    </row>
    <row r="45" spans="1:64">
      <c r="A45" s="81" t="s">
        <v>805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>
        <v>1</v>
      </c>
      <c r="BL45" s="81"/>
    </row>
    <row r="46" spans="1:64">
      <c r="A46" s="81" t="s">
        <v>806</v>
      </c>
      <c r="B46" s="81"/>
      <c r="C46" s="81"/>
      <c r="D46" s="81"/>
      <c r="E46" s="81">
        <v>5</v>
      </c>
      <c r="F46" s="81">
        <v>2</v>
      </c>
      <c r="G46" s="81"/>
      <c r="H46" s="81"/>
      <c r="I46" s="81"/>
      <c r="J46" s="81"/>
      <c r="K46" s="81"/>
      <c r="L46" s="81">
        <v>2</v>
      </c>
      <c r="M46" s="81">
        <v>3</v>
      </c>
      <c r="N46" s="81"/>
      <c r="O46" s="81">
        <v>1</v>
      </c>
      <c r="P46" s="81"/>
      <c r="Q46" s="81"/>
      <c r="R46" s="81"/>
      <c r="S46" s="81">
        <v>1</v>
      </c>
      <c r="T46" s="81">
        <v>1</v>
      </c>
      <c r="U46" s="81">
        <v>1</v>
      </c>
      <c r="V46" s="81"/>
      <c r="W46" s="81"/>
      <c r="X46" s="81"/>
      <c r="Y46" s="81"/>
      <c r="Z46" s="81">
        <v>1</v>
      </c>
      <c r="AA46" s="81"/>
      <c r="AB46" s="81">
        <v>1</v>
      </c>
      <c r="AC46" s="81"/>
      <c r="AD46" s="81"/>
      <c r="AE46" s="81"/>
      <c r="AF46" s="81"/>
      <c r="AG46" s="81">
        <v>1</v>
      </c>
      <c r="AH46" s="81">
        <v>3</v>
      </c>
      <c r="AI46" s="81"/>
      <c r="AJ46" s="81"/>
      <c r="AK46" s="81"/>
      <c r="AL46" s="81"/>
      <c r="AM46" s="81"/>
      <c r="AN46" s="81">
        <v>1</v>
      </c>
      <c r="AO46" s="81">
        <v>2</v>
      </c>
      <c r="AP46" s="81"/>
      <c r="AQ46" s="81"/>
      <c r="AR46" s="81"/>
      <c r="AS46" s="81"/>
      <c r="AT46" s="81"/>
      <c r="AU46" s="81">
        <v>1</v>
      </c>
      <c r="AV46" s="81">
        <v>3</v>
      </c>
      <c r="AW46" s="81"/>
      <c r="AX46" s="81"/>
      <c r="AY46" s="81"/>
      <c r="AZ46" s="81"/>
      <c r="BA46" s="81"/>
      <c r="BB46" s="81">
        <v>1</v>
      </c>
      <c r="BC46" s="81">
        <v>1</v>
      </c>
      <c r="BD46" s="81"/>
      <c r="BE46" s="81">
        <v>1</v>
      </c>
      <c r="BF46" s="81"/>
      <c r="BG46" s="81"/>
      <c r="BH46" s="81">
        <v>1</v>
      </c>
      <c r="BI46" s="81">
        <v>2</v>
      </c>
      <c r="BJ46" s="81"/>
      <c r="BK46" s="81"/>
      <c r="BL46" s="81"/>
    </row>
    <row r="47" spans="1:64">
      <c r="A47" s="81" t="s">
        <v>808</v>
      </c>
      <c r="B47" s="81"/>
      <c r="C47" s="81"/>
      <c r="D47" s="81"/>
      <c r="E47" s="81"/>
      <c r="F47" s="81">
        <v>1</v>
      </c>
      <c r="G47" s="81"/>
      <c r="H47" s="81">
        <v>1</v>
      </c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>
        <v>1</v>
      </c>
      <c r="T47" s="81"/>
      <c r="U47" s="81"/>
      <c r="V47" s="81"/>
      <c r="W47" s="81"/>
      <c r="X47" s="81"/>
      <c r="Y47" s="81"/>
      <c r="Z47" s="81"/>
      <c r="AA47" s="81">
        <v>2</v>
      </c>
      <c r="AB47" s="81"/>
      <c r="AC47" s="81"/>
      <c r="AD47" s="81"/>
      <c r="AE47" s="81"/>
      <c r="AF47" s="81"/>
      <c r="AG47" s="81">
        <v>2</v>
      </c>
      <c r="AH47" s="81"/>
      <c r="AI47" s="81"/>
      <c r="AJ47" s="81"/>
      <c r="AK47" s="81"/>
      <c r="AL47" s="81"/>
      <c r="AM47" s="81">
        <v>1</v>
      </c>
      <c r="AN47" s="81">
        <v>1</v>
      </c>
      <c r="AO47" s="81">
        <v>1</v>
      </c>
      <c r="AP47" s="81"/>
      <c r="AQ47" s="81">
        <v>2</v>
      </c>
      <c r="AR47" s="81"/>
      <c r="AS47" s="81"/>
      <c r="AT47" s="81">
        <v>1</v>
      </c>
      <c r="AU47" s="81"/>
      <c r="AV47" s="81"/>
      <c r="AW47" s="81"/>
      <c r="AX47" s="81"/>
      <c r="AY47" s="81"/>
      <c r="AZ47" s="81"/>
      <c r="BA47" s="81"/>
      <c r="BB47" s="81">
        <v>2</v>
      </c>
      <c r="BC47" s="81"/>
      <c r="BD47" s="81"/>
      <c r="BE47" s="81"/>
      <c r="BF47" s="81"/>
      <c r="BG47" s="81"/>
      <c r="BH47" s="81"/>
      <c r="BI47" s="81">
        <v>1</v>
      </c>
      <c r="BJ47" s="81"/>
      <c r="BK47" s="81"/>
      <c r="BL47" s="81"/>
    </row>
    <row r="48" spans="1:64">
      <c r="A48" s="81" t="s">
        <v>810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>
        <v>1</v>
      </c>
      <c r="P48" s="81"/>
      <c r="Q48" s="81"/>
      <c r="R48" s="81"/>
      <c r="S48" s="81"/>
      <c r="T48" s="81"/>
      <c r="U48" s="81"/>
      <c r="V48" s="81">
        <v>1</v>
      </c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</row>
    <row r="49" spans="1:64">
      <c r="A49" s="81" t="s">
        <v>811</v>
      </c>
      <c r="B49" s="81"/>
      <c r="C49" s="81"/>
      <c r="D49" s="81"/>
      <c r="E49" s="81">
        <v>2</v>
      </c>
      <c r="F49" s="81"/>
      <c r="G49" s="81"/>
      <c r="H49" s="81"/>
      <c r="I49" s="81"/>
      <c r="J49" s="81"/>
      <c r="K49" s="81"/>
      <c r="L49" s="81"/>
      <c r="M49" s="81">
        <v>2</v>
      </c>
      <c r="N49" s="81"/>
      <c r="O49" s="81">
        <v>1</v>
      </c>
      <c r="P49" s="81"/>
      <c r="Q49" s="81"/>
      <c r="R49" s="81"/>
      <c r="S49" s="81"/>
      <c r="T49" s="81">
        <v>1</v>
      </c>
      <c r="U49" s="81"/>
      <c r="V49" s="81"/>
      <c r="W49" s="81"/>
      <c r="X49" s="81"/>
      <c r="Y49" s="81"/>
      <c r="Z49" s="81"/>
      <c r="AA49" s="81">
        <v>1</v>
      </c>
      <c r="AB49" s="81"/>
      <c r="AC49" s="81"/>
      <c r="AD49" s="81"/>
      <c r="AE49" s="81"/>
      <c r="AF49" s="81"/>
      <c r="AG49" s="81"/>
      <c r="AH49" s="81">
        <v>2</v>
      </c>
      <c r="AI49" s="81"/>
      <c r="AJ49" s="81"/>
      <c r="AK49" s="81"/>
      <c r="AL49" s="81"/>
      <c r="AM49" s="81"/>
      <c r="AN49" s="81">
        <v>1</v>
      </c>
      <c r="AO49" s="81"/>
      <c r="AP49" s="81"/>
      <c r="AQ49" s="81"/>
      <c r="AR49" s="81"/>
      <c r="AS49" s="81"/>
      <c r="AT49" s="81"/>
      <c r="AU49" s="81">
        <v>1</v>
      </c>
      <c r="AV49" s="81"/>
      <c r="AW49" s="81"/>
      <c r="AX49" s="81"/>
      <c r="AY49" s="81"/>
      <c r="AZ49" s="81"/>
      <c r="BA49" s="81">
        <v>1</v>
      </c>
      <c r="BB49" s="81"/>
      <c r="BC49" s="81"/>
      <c r="BD49" s="81">
        <v>1</v>
      </c>
      <c r="BE49" s="81"/>
      <c r="BF49" s="81"/>
      <c r="BG49" s="81"/>
      <c r="BH49" s="81"/>
      <c r="BI49" s="81"/>
      <c r="BJ49" s="81"/>
      <c r="BK49" s="81"/>
      <c r="BL49" s="81"/>
    </row>
    <row r="50" spans="1:64">
      <c r="A50" s="81" t="s">
        <v>814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>
        <v>1</v>
      </c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>
        <v>1</v>
      </c>
      <c r="BB50" s="81"/>
      <c r="BC50" s="81"/>
      <c r="BD50" s="81"/>
      <c r="BE50" s="81"/>
      <c r="BF50" s="81"/>
      <c r="BG50" s="81"/>
      <c r="BH50" s="81">
        <v>1</v>
      </c>
      <c r="BI50" s="81"/>
      <c r="BJ50" s="81"/>
      <c r="BK50" s="81"/>
      <c r="BL50" s="81"/>
    </row>
    <row r="51" spans="1:64">
      <c r="A51" s="81" t="s">
        <v>815</v>
      </c>
      <c r="B51" s="81"/>
      <c r="C51" s="81"/>
      <c r="D51" s="81"/>
      <c r="E51" s="81">
        <v>1</v>
      </c>
      <c r="F51" s="81"/>
      <c r="G51" s="81"/>
      <c r="H51" s="81"/>
      <c r="I51" s="81"/>
      <c r="J51" s="81"/>
      <c r="K51" s="81">
        <v>1</v>
      </c>
      <c r="L51" s="81">
        <v>4</v>
      </c>
      <c r="M51" s="81">
        <v>1</v>
      </c>
      <c r="N51" s="81"/>
      <c r="O51" s="81">
        <v>1</v>
      </c>
      <c r="P51" s="81"/>
      <c r="Q51" s="81"/>
      <c r="R51" s="81">
        <v>1</v>
      </c>
      <c r="S51" s="81">
        <v>3</v>
      </c>
      <c r="T51" s="81">
        <v>2</v>
      </c>
      <c r="U51" s="81">
        <v>1</v>
      </c>
      <c r="V51" s="81"/>
      <c r="W51" s="81"/>
      <c r="X51" s="81"/>
      <c r="Y51" s="81">
        <v>1</v>
      </c>
      <c r="Z51" s="81">
        <v>6</v>
      </c>
      <c r="AA51" s="81">
        <v>3</v>
      </c>
      <c r="AB51" s="81"/>
      <c r="AC51" s="81">
        <v>1</v>
      </c>
      <c r="AD51" s="81"/>
      <c r="AE51" s="81"/>
      <c r="AF51" s="81"/>
      <c r="AG51" s="81">
        <v>4</v>
      </c>
      <c r="AH51" s="81">
        <v>4</v>
      </c>
      <c r="AI51" s="81">
        <v>1</v>
      </c>
      <c r="AJ51" s="81"/>
      <c r="AK51" s="81"/>
      <c r="AL51" s="81"/>
      <c r="AM51" s="81"/>
      <c r="AN51" s="81">
        <v>2</v>
      </c>
      <c r="AO51" s="81">
        <v>2</v>
      </c>
      <c r="AP51" s="81"/>
      <c r="AQ51" s="81"/>
      <c r="AR51" s="81"/>
      <c r="AS51" s="81"/>
      <c r="AT51" s="81"/>
      <c r="AU51" s="81">
        <v>2</v>
      </c>
      <c r="AV51" s="81">
        <v>1</v>
      </c>
      <c r="AW51" s="81">
        <v>1</v>
      </c>
      <c r="AX51" s="81">
        <v>1</v>
      </c>
      <c r="AY51" s="81"/>
      <c r="AZ51" s="81"/>
      <c r="BA51" s="81"/>
      <c r="BB51" s="81"/>
      <c r="BC51" s="81"/>
      <c r="BD51" s="81">
        <v>1</v>
      </c>
      <c r="BE51" s="81"/>
      <c r="BF51" s="81"/>
      <c r="BG51" s="81"/>
      <c r="BH51" s="81"/>
      <c r="BI51" s="81"/>
      <c r="BJ51" s="81"/>
      <c r="BK51" s="81"/>
      <c r="BL51" s="81"/>
    </row>
    <row r="52" spans="1:64">
      <c r="A52" s="81" t="s">
        <v>816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>
        <v>1</v>
      </c>
      <c r="AI52" s="81"/>
      <c r="AJ52" s="81"/>
      <c r="AK52" s="81"/>
      <c r="AL52" s="81"/>
      <c r="AM52" s="81">
        <v>1</v>
      </c>
      <c r="AN52" s="81">
        <v>1</v>
      </c>
      <c r="AO52" s="81">
        <v>1</v>
      </c>
      <c r="AP52" s="81"/>
      <c r="AQ52" s="81">
        <v>2</v>
      </c>
      <c r="AR52" s="81"/>
      <c r="AS52" s="81"/>
      <c r="AT52" s="81"/>
      <c r="AU52" s="81">
        <v>9</v>
      </c>
      <c r="AV52" s="81">
        <v>4</v>
      </c>
      <c r="AW52" s="81"/>
      <c r="AX52" s="81"/>
      <c r="AY52" s="81"/>
      <c r="AZ52" s="81"/>
      <c r="BA52" s="81"/>
      <c r="BB52" s="81">
        <v>4</v>
      </c>
      <c r="BC52" s="81">
        <v>2</v>
      </c>
      <c r="BD52" s="81">
        <v>2</v>
      </c>
      <c r="BE52" s="81"/>
      <c r="BF52" s="81"/>
      <c r="BG52" s="81"/>
      <c r="BH52" s="81"/>
      <c r="BI52" s="81">
        <v>10</v>
      </c>
      <c r="BJ52" s="81">
        <v>5</v>
      </c>
      <c r="BK52" s="81">
        <v>4</v>
      </c>
      <c r="BL52" s="81"/>
    </row>
    <row r="53" spans="1:64">
      <c r="A53" s="81" t="s">
        <v>817</v>
      </c>
      <c r="B53" s="81"/>
      <c r="C53" s="81"/>
      <c r="D53" s="81"/>
      <c r="E53" s="81">
        <v>5</v>
      </c>
      <c r="F53" s="81"/>
      <c r="G53" s="81"/>
      <c r="H53" s="81"/>
      <c r="I53" s="81"/>
      <c r="J53" s="81"/>
      <c r="K53" s="81"/>
      <c r="L53" s="81">
        <v>1</v>
      </c>
      <c r="M53" s="81">
        <v>3</v>
      </c>
      <c r="N53" s="81"/>
      <c r="O53" s="81"/>
      <c r="P53" s="81"/>
      <c r="Q53" s="81"/>
      <c r="R53" s="81"/>
      <c r="S53" s="81">
        <v>3</v>
      </c>
      <c r="T53" s="81"/>
      <c r="U53" s="81">
        <v>1</v>
      </c>
      <c r="V53" s="81"/>
      <c r="W53" s="81"/>
      <c r="X53" s="81"/>
      <c r="Y53" s="81"/>
      <c r="Z53" s="81">
        <v>3</v>
      </c>
      <c r="AA53" s="81"/>
      <c r="AB53" s="81">
        <v>1</v>
      </c>
      <c r="AC53" s="81">
        <v>1</v>
      </c>
      <c r="AD53" s="81"/>
      <c r="AE53" s="81"/>
      <c r="AF53" s="81"/>
      <c r="AG53" s="81">
        <v>5</v>
      </c>
      <c r="AH53" s="81">
        <v>1</v>
      </c>
      <c r="AI53" s="81"/>
      <c r="AJ53" s="81"/>
      <c r="AK53" s="81"/>
      <c r="AL53" s="81"/>
      <c r="AM53" s="81"/>
      <c r="AN53" s="81">
        <v>5</v>
      </c>
      <c r="AO53" s="81"/>
      <c r="AP53" s="81"/>
      <c r="AQ53" s="81"/>
      <c r="AR53" s="81"/>
      <c r="AS53" s="81"/>
      <c r="AT53" s="81">
        <v>1</v>
      </c>
      <c r="AU53" s="81">
        <v>4</v>
      </c>
      <c r="AV53" s="81">
        <v>4</v>
      </c>
      <c r="AW53" s="81">
        <v>2</v>
      </c>
      <c r="AX53" s="81"/>
      <c r="AY53" s="81"/>
      <c r="AZ53" s="81"/>
      <c r="BA53" s="81"/>
      <c r="BB53" s="81">
        <v>9</v>
      </c>
      <c r="BC53" s="81">
        <v>1</v>
      </c>
      <c r="BD53" s="81"/>
      <c r="BE53" s="81"/>
      <c r="BF53" s="81"/>
      <c r="BG53" s="81"/>
      <c r="BH53" s="81"/>
      <c r="BI53" s="81">
        <v>5</v>
      </c>
      <c r="BJ53" s="81"/>
      <c r="BK53" s="81"/>
      <c r="BL53" s="81"/>
    </row>
    <row r="54" spans="1:64">
      <c r="A54" s="81" t="s">
        <v>818</v>
      </c>
      <c r="B54" s="81"/>
      <c r="C54" s="81"/>
      <c r="D54" s="81"/>
      <c r="E54" s="81"/>
      <c r="F54" s="81"/>
      <c r="G54" s="81"/>
      <c r="H54" s="81">
        <v>1</v>
      </c>
      <c r="I54" s="81"/>
      <c r="J54" s="81"/>
      <c r="K54" s="81"/>
      <c r="L54" s="81">
        <v>1</v>
      </c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>
        <v>1</v>
      </c>
      <c r="AA54" s="81"/>
      <c r="AB54" s="81"/>
      <c r="AC54" s="81"/>
      <c r="AD54" s="81"/>
      <c r="AE54" s="81"/>
      <c r="AF54" s="81"/>
      <c r="AG54" s="81"/>
      <c r="AH54" s="81"/>
      <c r="AI54" s="81"/>
      <c r="AJ54" s="81">
        <v>1</v>
      </c>
      <c r="AK54" s="81"/>
      <c r="AL54" s="81"/>
      <c r="AM54" s="81"/>
      <c r="AN54" s="81"/>
      <c r="AO54" s="81">
        <v>1</v>
      </c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5" spans="1:64">
      <c r="A55" s="81" t="s">
        <v>819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>
        <v>1</v>
      </c>
      <c r="AH55" s="81">
        <v>1</v>
      </c>
      <c r="AI55" s="81">
        <v>1</v>
      </c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>
        <v>1</v>
      </c>
      <c r="BD55" s="81"/>
      <c r="BE55" s="81">
        <v>1</v>
      </c>
      <c r="BF55" s="81"/>
      <c r="BG55" s="81"/>
      <c r="BH55" s="81"/>
      <c r="BI55" s="81">
        <v>1</v>
      </c>
      <c r="BJ55" s="81"/>
      <c r="BK55" s="81"/>
      <c r="BL55" s="81"/>
    </row>
    <row r="56" spans="1:64">
      <c r="A56" s="81" t="s">
        <v>820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>
        <v>4</v>
      </c>
      <c r="N56" s="81"/>
      <c r="O56" s="81"/>
      <c r="P56" s="81"/>
      <c r="Q56" s="81">
        <v>1</v>
      </c>
      <c r="R56" s="81"/>
      <c r="S56" s="81">
        <v>2</v>
      </c>
      <c r="T56" s="81"/>
      <c r="U56" s="81">
        <v>1</v>
      </c>
      <c r="V56" s="81"/>
      <c r="W56" s="81"/>
      <c r="X56" s="81"/>
      <c r="Y56" s="81"/>
      <c r="Z56" s="81">
        <v>3</v>
      </c>
      <c r="AA56" s="81">
        <v>1</v>
      </c>
      <c r="AB56" s="81"/>
      <c r="AC56" s="81"/>
      <c r="AD56" s="81"/>
      <c r="AE56" s="81"/>
      <c r="AF56" s="81"/>
      <c r="AG56" s="81">
        <v>3</v>
      </c>
      <c r="AH56" s="81"/>
      <c r="AI56" s="81">
        <v>1</v>
      </c>
      <c r="AJ56" s="81"/>
      <c r="AK56" s="81"/>
      <c r="AL56" s="81"/>
      <c r="AM56" s="81"/>
      <c r="AN56" s="81"/>
      <c r="AO56" s="81">
        <v>1</v>
      </c>
      <c r="AP56" s="81">
        <v>1</v>
      </c>
      <c r="AQ56" s="81"/>
      <c r="AR56" s="81"/>
      <c r="AS56" s="81"/>
      <c r="AT56" s="81">
        <v>1</v>
      </c>
      <c r="AU56" s="81">
        <v>2</v>
      </c>
      <c r="AV56" s="81"/>
      <c r="AW56" s="81"/>
      <c r="AX56" s="81"/>
      <c r="AY56" s="81"/>
      <c r="AZ56" s="81"/>
      <c r="BA56" s="81"/>
      <c r="BB56" s="81">
        <v>3</v>
      </c>
      <c r="BC56" s="81"/>
      <c r="BD56" s="81"/>
      <c r="BE56" s="81"/>
      <c r="BF56" s="81"/>
      <c r="BG56" s="81"/>
      <c r="BH56" s="81"/>
      <c r="BI56" s="81">
        <v>6</v>
      </c>
      <c r="BJ56" s="81">
        <v>2</v>
      </c>
      <c r="BK56" s="81">
        <v>1</v>
      </c>
      <c r="BL56" s="81"/>
    </row>
    <row r="57" spans="1:64">
      <c r="A57" s="81" t="s">
        <v>821</v>
      </c>
      <c r="B57" s="81"/>
      <c r="C57" s="81"/>
      <c r="D57" s="81"/>
      <c r="E57" s="81">
        <v>1</v>
      </c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>
        <v>1</v>
      </c>
      <c r="T57" s="81"/>
      <c r="U57" s="81"/>
      <c r="V57" s="81"/>
      <c r="W57" s="81"/>
      <c r="X57" s="81"/>
      <c r="Y57" s="81"/>
      <c r="Z57" s="81"/>
      <c r="AA57" s="81">
        <v>1</v>
      </c>
      <c r="AB57" s="81"/>
      <c r="AC57" s="81">
        <v>1</v>
      </c>
      <c r="AD57" s="81"/>
      <c r="AE57" s="81"/>
      <c r="AF57" s="81"/>
      <c r="AG57" s="81"/>
      <c r="AH57" s="81">
        <v>1</v>
      </c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>
        <v>1</v>
      </c>
      <c r="AU57" s="81">
        <v>1</v>
      </c>
      <c r="AV57" s="81">
        <v>1</v>
      </c>
      <c r="AW57" s="81">
        <v>1</v>
      </c>
      <c r="AX57" s="81">
        <v>1</v>
      </c>
      <c r="AY57" s="81"/>
      <c r="AZ57" s="81">
        <v>1</v>
      </c>
      <c r="BA57" s="81"/>
      <c r="BB57" s="81">
        <v>1</v>
      </c>
      <c r="BC57" s="81"/>
      <c r="BD57" s="81">
        <v>1</v>
      </c>
      <c r="BE57" s="81">
        <v>2</v>
      </c>
      <c r="BF57" s="81"/>
      <c r="BG57" s="81"/>
      <c r="BH57" s="81"/>
      <c r="BI57" s="81">
        <v>1</v>
      </c>
      <c r="BJ57" s="81"/>
      <c r="BK57" s="81">
        <v>1</v>
      </c>
      <c r="BL57" s="81"/>
    </row>
    <row r="58" spans="1:64">
      <c r="A58" s="81" t="s">
        <v>839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>
        <v>1</v>
      </c>
      <c r="BD58" s="81"/>
      <c r="BE58" s="81"/>
      <c r="BF58" s="81"/>
      <c r="BG58" s="81"/>
      <c r="BH58" s="81"/>
      <c r="BI58" s="81"/>
      <c r="BJ58" s="81"/>
      <c r="BK58" s="81"/>
      <c r="BL58" s="81"/>
    </row>
    <row r="59" spans="1:64">
      <c r="A59" s="81" t="s">
        <v>823</v>
      </c>
      <c r="B59" s="81"/>
      <c r="C59" s="81"/>
      <c r="D59" s="81"/>
      <c r="E59" s="81">
        <v>1</v>
      </c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</row>
    <row r="60" spans="1:64">
      <c r="A60" s="81" t="s">
        <v>824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>
        <v>1</v>
      </c>
      <c r="M60" s="81">
        <v>1</v>
      </c>
      <c r="N60" s="81"/>
      <c r="O60" s="81"/>
      <c r="P60" s="81"/>
      <c r="Q60" s="81"/>
      <c r="R60" s="81"/>
      <c r="S60" s="81"/>
      <c r="T60" s="81"/>
      <c r="U60" s="81">
        <v>1</v>
      </c>
      <c r="V60" s="81"/>
      <c r="W60" s="81"/>
      <c r="X60" s="81"/>
      <c r="Y60" s="81"/>
      <c r="Z60" s="81"/>
      <c r="AA60" s="81">
        <v>1</v>
      </c>
      <c r="AB60" s="81"/>
      <c r="AC60" s="81"/>
      <c r="AD60" s="81"/>
      <c r="AE60" s="81"/>
      <c r="AF60" s="81"/>
      <c r="AG60" s="81">
        <v>1</v>
      </c>
      <c r="AH60" s="81"/>
      <c r="AI60" s="81">
        <v>1</v>
      </c>
      <c r="AJ60" s="81"/>
      <c r="AK60" s="81"/>
      <c r="AL60" s="81"/>
      <c r="AM60" s="81"/>
      <c r="AN60" s="81"/>
      <c r="AO60" s="81"/>
      <c r="AP60" s="81">
        <v>1</v>
      </c>
      <c r="AQ60" s="81"/>
      <c r="AR60" s="81"/>
      <c r="AS60" s="81"/>
      <c r="AT60" s="81"/>
      <c r="AU60" s="81">
        <v>1</v>
      </c>
      <c r="AV60" s="81"/>
      <c r="AW60" s="81"/>
      <c r="AX60" s="81"/>
      <c r="AY60" s="81"/>
      <c r="AZ60" s="81"/>
      <c r="BA60" s="81"/>
      <c r="BB60" s="81"/>
      <c r="BC60" s="81"/>
      <c r="BD60" s="81"/>
      <c r="BE60" s="81">
        <v>1</v>
      </c>
      <c r="BF60" s="81"/>
      <c r="BG60" s="81"/>
      <c r="BH60" s="81">
        <v>1</v>
      </c>
      <c r="BI60" s="81"/>
      <c r="BJ60" s="81"/>
      <c r="BK60" s="81"/>
      <c r="BL60" s="81"/>
    </row>
    <row r="61" spans="1:64">
      <c r="A61" s="81" t="s">
        <v>826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>
        <v>3</v>
      </c>
      <c r="M61" s="81">
        <v>1</v>
      </c>
      <c r="N61" s="81"/>
      <c r="O61" s="81"/>
      <c r="P61" s="81"/>
      <c r="Q61" s="81">
        <v>1</v>
      </c>
      <c r="R61" s="81"/>
      <c r="S61" s="81">
        <v>3</v>
      </c>
      <c r="T61" s="81">
        <v>2</v>
      </c>
      <c r="U61" s="81"/>
      <c r="V61" s="81"/>
      <c r="W61" s="81"/>
      <c r="X61" s="81"/>
      <c r="Y61" s="81"/>
      <c r="Z61" s="81">
        <v>5</v>
      </c>
      <c r="AA61" s="81">
        <v>3</v>
      </c>
      <c r="AB61" s="81"/>
      <c r="AC61" s="81"/>
      <c r="AD61" s="81"/>
      <c r="AE61" s="81"/>
      <c r="AF61" s="81"/>
      <c r="AG61" s="81">
        <v>14</v>
      </c>
      <c r="AH61" s="81">
        <v>4</v>
      </c>
      <c r="AI61" s="81">
        <v>1</v>
      </c>
      <c r="AJ61" s="81">
        <v>1</v>
      </c>
      <c r="AK61" s="81"/>
      <c r="AL61" s="81"/>
      <c r="AM61" s="81">
        <v>1</v>
      </c>
      <c r="AN61" s="81">
        <v>8</v>
      </c>
      <c r="AO61" s="81">
        <v>7</v>
      </c>
      <c r="AP61" s="81"/>
      <c r="AQ61" s="81"/>
      <c r="AR61" s="81"/>
      <c r="AS61" s="81"/>
      <c r="AT61" s="81"/>
      <c r="AU61" s="81">
        <v>11</v>
      </c>
      <c r="AV61" s="81">
        <v>7</v>
      </c>
      <c r="AW61" s="81">
        <v>2</v>
      </c>
      <c r="AX61" s="81">
        <v>1</v>
      </c>
      <c r="AY61" s="81"/>
      <c r="AZ61" s="81">
        <v>1</v>
      </c>
      <c r="BA61" s="81"/>
      <c r="BB61" s="81">
        <v>7</v>
      </c>
      <c r="BC61" s="81">
        <v>1</v>
      </c>
      <c r="BD61" s="81"/>
      <c r="BE61" s="81"/>
      <c r="BF61" s="81"/>
      <c r="BG61" s="81"/>
      <c r="BH61" s="81"/>
      <c r="BI61" s="81">
        <v>6</v>
      </c>
      <c r="BJ61" s="81">
        <v>5</v>
      </c>
      <c r="BK61" s="81">
        <v>2</v>
      </c>
      <c r="BL61" s="81">
        <v>2</v>
      </c>
    </row>
    <row r="62" spans="1:64">
      <c r="A62" s="81" t="s">
        <v>827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>
        <v>1</v>
      </c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>
        <v>1</v>
      </c>
      <c r="AV62" s="81">
        <v>1</v>
      </c>
      <c r="AW62" s="81"/>
      <c r="AX62" s="81"/>
      <c r="AY62" s="81"/>
      <c r="AZ62" s="81"/>
      <c r="BA62" s="81">
        <v>1</v>
      </c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>
        <v>1</v>
      </c>
    </row>
    <row r="63" spans="1:64">
      <c r="A63" s="81" t="s">
        <v>829</v>
      </c>
      <c r="B63" s="81"/>
      <c r="C63" s="81"/>
      <c r="D63" s="81">
        <v>1</v>
      </c>
      <c r="E63" s="81">
        <v>2</v>
      </c>
      <c r="F63" s="81">
        <v>1</v>
      </c>
      <c r="G63" s="81">
        <v>1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</row>
    <row r="64" spans="1:64">
      <c r="A64" s="81" t="s">
        <v>830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>
        <v>1</v>
      </c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>
        <v>1</v>
      </c>
      <c r="BJ64" s="81">
        <v>1</v>
      </c>
      <c r="BK64" s="81"/>
      <c r="BL64" s="81"/>
    </row>
    <row r="65" spans="1:64">
      <c r="A65" s="81" t="s">
        <v>831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>
        <v>1</v>
      </c>
      <c r="AA65" s="81"/>
      <c r="AB65" s="81"/>
      <c r="AC65" s="81"/>
      <c r="AD65" s="81"/>
      <c r="AE65" s="81"/>
      <c r="AF65" s="81"/>
      <c r="AG65" s="81">
        <v>1</v>
      </c>
      <c r="AH65" s="81"/>
      <c r="AI65" s="81"/>
      <c r="AJ65" s="81">
        <v>1</v>
      </c>
      <c r="AK65" s="81"/>
      <c r="AL65" s="81"/>
      <c r="AM65" s="81"/>
      <c r="AN65" s="81"/>
      <c r="AO65" s="81">
        <v>1</v>
      </c>
      <c r="AP65" s="81"/>
      <c r="AQ65" s="81"/>
      <c r="AR65" s="81"/>
      <c r="AS65" s="81"/>
      <c r="AT65" s="81"/>
      <c r="AU65" s="81">
        <v>1</v>
      </c>
      <c r="AV65" s="81"/>
      <c r="AW65" s="81"/>
      <c r="AX65" s="81"/>
      <c r="AY65" s="81"/>
      <c r="AZ65" s="81"/>
      <c r="BA65" s="81"/>
      <c r="BB65" s="81">
        <v>1</v>
      </c>
      <c r="BC65" s="81"/>
      <c r="BD65" s="81"/>
      <c r="BE65" s="81"/>
      <c r="BF65" s="81"/>
      <c r="BG65" s="81"/>
      <c r="BH65" s="81"/>
      <c r="BI65" s="81">
        <v>1</v>
      </c>
      <c r="BJ65" s="81"/>
      <c r="BK65" s="81"/>
      <c r="BL65" s="81"/>
    </row>
    <row r="66" spans="1:64">
      <c r="A66" s="81" t="s">
        <v>833</v>
      </c>
      <c r="B66" s="81"/>
      <c r="C66" s="81"/>
      <c r="D66" s="81"/>
      <c r="E66" s="81">
        <v>1</v>
      </c>
      <c r="F66" s="81"/>
      <c r="G66" s="81"/>
      <c r="H66" s="81"/>
      <c r="I66" s="81"/>
      <c r="J66" s="81"/>
      <c r="K66" s="81"/>
      <c r="L66" s="81"/>
      <c r="M66" s="81">
        <v>1</v>
      </c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</row>
    <row r="67" spans="1:64">
      <c r="A67" s="81" t="s">
        <v>834</v>
      </c>
      <c r="B67" s="81"/>
      <c r="C67" s="81"/>
      <c r="D67" s="81"/>
      <c r="E67" s="81">
        <v>1</v>
      </c>
      <c r="F67" s="81">
        <v>3</v>
      </c>
      <c r="G67" s="81"/>
      <c r="H67" s="81"/>
      <c r="I67" s="81"/>
      <c r="J67" s="81"/>
      <c r="K67" s="81">
        <v>1</v>
      </c>
      <c r="L67" s="81">
        <v>2</v>
      </c>
      <c r="M67" s="81">
        <v>2</v>
      </c>
      <c r="N67" s="81"/>
      <c r="O67" s="81">
        <v>2</v>
      </c>
      <c r="P67" s="81"/>
      <c r="Q67" s="81"/>
      <c r="R67" s="81"/>
      <c r="S67" s="81">
        <v>1</v>
      </c>
      <c r="T67" s="81">
        <v>3</v>
      </c>
      <c r="U67" s="81"/>
      <c r="V67" s="81">
        <v>1</v>
      </c>
      <c r="W67" s="81"/>
      <c r="X67" s="81"/>
      <c r="Y67" s="81"/>
      <c r="Z67" s="81">
        <v>3</v>
      </c>
      <c r="AA67" s="81">
        <v>2</v>
      </c>
      <c r="AB67" s="81"/>
      <c r="AC67" s="81"/>
      <c r="AD67" s="81"/>
      <c r="AE67" s="81"/>
      <c r="AF67" s="81"/>
      <c r="AG67" s="81">
        <v>7</v>
      </c>
      <c r="AH67" s="81">
        <v>5</v>
      </c>
      <c r="AI67" s="81">
        <v>1</v>
      </c>
      <c r="AJ67" s="81"/>
      <c r="AK67" s="81"/>
      <c r="AL67" s="81"/>
      <c r="AM67" s="81"/>
      <c r="AN67" s="81">
        <v>6</v>
      </c>
      <c r="AO67" s="81">
        <v>5</v>
      </c>
      <c r="AP67" s="81">
        <v>1</v>
      </c>
      <c r="AQ67" s="81">
        <v>1</v>
      </c>
      <c r="AR67" s="81"/>
      <c r="AS67" s="81"/>
      <c r="AT67" s="81"/>
      <c r="AU67" s="81">
        <v>3</v>
      </c>
      <c r="AV67" s="81">
        <v>1</v>
      </c>
      <c r="AW67" s="81">
        <v>1</v>
      </c>
      <c r="AX67" s="81"/>
      <c r="AY67" s="81"/>
      <c r="AZ67" s="81">
        <v>1</v>
      </c>
      <c r="BA67" s="81"/>
      <c r="BB67" s="81"/>
      <c r="BC67" s="81"/>
      <c r="BD67" s="81">
        <v>1</v>
      </c>
      <c r="BE67" s="81">
        <v>1</v>
      </c>
      <c r="BF67" s="81"/>
      <c r="BG67" s="81"/>
      <c r="BH67" s="81"/>
      <c r="BI67" s="81"/>
      <c r="BJ67" s="81">
        <v>1</v>
      </c>
      <c r="BK67" s="81"/>
      <c r="BL67" s="81"/>
    </row>
    <row r="68" spans="1:64">
      <c r="A68" s="81" t="s">
        <v>841</v>
      </c>
      <c r="B68" s="81"/>
      <c r="C68" s="81"/>
      <c r="D68" s="81">
        <v>2</v>
      </c>
      <c r="E68" s="81">
        <v>20</v>
      </c>
      <c r="F68" s="81">
        <v>7</v>
      </c>
      <c r="G68" s="81">
        <v>3</v>
      </c>
      <c r="H68" s="81">
        <v>4</v>
      </c>
      <c r="I68" s="81"/>
      <c r="J68" s="81"/>
      <c r="K68" s="81">
        <v>2</v>
      </c>
      <c r="L68" s="81">
        <v>14</v>
      </c>
      <c r="M68" s="81">
        <v>18</v>
      </c>
      <c r="N68" s="81"/>
      <c r="O68" s="81">
        <v>6</v>
      </c>
      <c r="P68" s="81"/>
      <c r="Q68" s="81">
        <v>2</v>
      </c>
      <c r="R68" s="81">
        <v>1</v>
      </c>
      <c r="S68" s="81">
        <v>15</v>
      </c>
      <c r="T68" s="81">
        <v>9</v>
      </c>
      <c r="U68" s="81">
        <v>5</v>
      </c>
      <c r="V68" s="81">
        <v>3</v>
      </c>
      <c r="W68" s="81"/>
      <c r="X68" s="81"/>
      <c r="Y68" s="81">
        <v>1</v>
      </c>
      <c r="Z68" s="81">
        <v>23</v>
      </c>
      <c r="AA68" s="81">
        <v>14</v>
      </c>
      <c r="AB68" s="81">
        <v>2</v>
      </c>
      <c r="AC68" s="81">
        <v>3</v>
      </c>
      <c r="AD68" s="81"/>
      <c r="AE68" s="81"/>
      <c r="AF68" s="81"/>
      <c r="AG68" s="81">
        <v>39</v>
      </c>
      <c r="AH68" s="81">
        <v>23</v>
      </c>
      <c r="AI68" s="81">
        <v>7</v>
      </c>
      <c r="AJ68" s="81">
        <v>3</v>
      </c>
      <c r="AK68" s="81"/>
      <c r="AL68" s="81"/>
      <c r="AM68" s="81">
        <v>4</v>
      </c>
      <c r="AN68" s="81">
        <v>25</v>
      </c>
      <c r="AO68" s="81">
        <v>21</v>
      </c>
      <c r="AP68" s="81">
        <v>3</v>
      </c>
      <c r="AQ68" s="81">
        <v>5</v>
      </c>
      <c r="AR68" s="81"/>
      <c r="AS68" s="81"/>
      <c r="AT68" s="81">
        <v>4</v>
      </c>
      <c r="AU68" s="81">
        <v>37</v>
      </c>
      <c r="AV68" s="81">
        <v>22</v>
      </c>
      <c r="AW68" s="81">
        <v>8</v>
      </c>
      <c r="AX68" s="81">
        <v>3</v>
      </c>
      <c r="AY68" s="81"/>
      <c r="AZ68" s="81">
        <v>3</v>
      </c>
      <c r="BA68" s="81">
        <v>4</v>
      </c>
      <c r="BB68" s="81">
        <v>28</v>
      </c>
      <c r="BC68" s="81">
        <v>7</v>
      </c>
      <c r="BD68" s="81">
        <v>7</v>
      </c>
      <c r="BE68" s="81">
        <v>7</v>
      </c>
      <c r="BF68" s="81"/>
      <c r="BG68" s="81"/>
      <c r="BH68" s="81">
        <v>3</v>
      </c>
      <c r="BI68" s="81">
        <v>34</v>
      </c>
      <c r="BJ68" s="81">
        <v>14</v>
      </c>
      <c r="BK68" s="81">
        <v>9</v>
      </c>
      <c r="BL68" s="81">
        <v>4</v>
      </c>
    </row>
    <row r="71" spans="1:64">
      <c r="A71" s="87" t="s">
        <v>835</v>
      </c>
      <c r="B71" s="87">
        <v>20145</v>
      </c>
      <c r="C71" s="87"/>
      <c r="D71" s="87"/>
      <c r="E71" s="87"/>
      <c r="F71" s="87"/>
      <c r="G71" s="87"/>
      <c r="H71" s="87"/>
      <c r="I71" s="87">
        <v>20155</v>
      </c>
      <c r="J71" s="87"/>
      <c r="K71" s="87"/>
      <c r="L71" s="87"/>
      <c r="M71" s="87"/>
      <c r="N71" s="87"/>
      <c r="O71" s="87"/>
      <c r="P71" s="87">
        <v>20165</v>
      </c>
      <c r="Q71" s="87"/>
      <c r="R71" s="87"/>
      <c r="S71" s="87"/>
      <c r="T71" s="87"/>
      <c r="U71" s="87"/>
      <c r="V71" s="87"/>
      <c r="W71" s="87">
        <v>20175</v>
      </c>
      <c r="X71" s="87"/>
      <c r="Y71" s="87"/>
      <c r="Z71" s="87"/>
      <c r="AA71" s="87"/>
      <c r="AB71" s="87"/>
      <c r="AC71" s="87"/>
      <c r="AD71" s="87">
        <v>20185</v>
      </c>
      <c r="AE71" s="87"/>
      <c r="AF71" s="87"/>
      <c r="AG71" s="87"/>
      <c r="AH71" s="87"/>
      <c r="AI71" s="87"/>
      <c r="AJ71" s="87"/>
      <c r="AK71" s="87">
        <v>20195</v>
      </c>
      <c r="AL71" s="87"/>
      <c r="AM71" s="87"/>
      <c r="AN71" s="87"/>
      <c r="AO71" s="87"/>
      <c r="AP71" s="87"/>
      <c r="AQ71" s="87"/>
      <c r="AR71" s="87">
        <v>20205</v>
      </c>
      <c r="AS71" s="87"/>
      <c r="AT71" s="87"/>
      <c r="AU71" s="87"/>
      <c r="AV71" s="87"/>
      <c r="AW71" s="87"/>
      <c r="AX71" s="87"/>
      <c r="AY71" s="87">
        <v>20215</v>
      </c>
      <c r="AZ71" s="87"/>
      <c r="BA71" s="87"/>
      <c r="BB71" s="87"/>
      <c r="BC71" s="87"/>
      <c r="BD71" s="87"/>
      <c r="BE71" s="87"/>
      <c r="BF71" s="87">
        <v>20225</v>
      </c>
      <c r="BG71" s="87"/>
      <c r="BH71" s="87"/>
      <c r="BI71" s="87"/>
      <c r="BJ71" s="87"/>
      <c r="BK71" s="87"/>
      <c r="BL71" s="87"/>
    </row>
    <row r="72" spans="1:64">
      <c r="A72" s="87"/>
      <c r="B72" s="87">
        <v>1</v>
      </c>
      <c r="C72" s="87">
        <v>2</v>
      </c>
      <c r="D72" s="87">
        <v>3</v>
      </c>
      <c r="E72" s="87">
        <v>4</v>
      </c>
      <c r="F72" s="87">
        <v>5</v>
      </c>
      <c r="G72" s="87">
        <v>6</v>
      </c>
      <c r="H72" s="87" t="s">
        <v>838</v>
      </c>
      <c r="I72" s="87">
        <v>1</v>
      </c>
      <c r="J72" s="87">
        <v>2</v>
      </c>
      <c r="K72" s="87">
        <v>3</v>
      </c>
      <c r="L72" s="87">
        <v>4</v>
      </c>
      <c r="M72" s="87">
        <v>5</v>
      </c>
      <c r="N72" s="87">
        <v>6</v>
      </c>
      <c r="O72" s="87" t="s">
        <v>838</v>
      </c>
      <c r="P72" s="87">
        <v>1</v>
      </c>
      <c r="Q72" s="87">
        <v>2</v>
      </c>
      <c r="R72" s="87">
        <v>3</v>
      </c>
      <c r="S72" s="87">
        <v>4</v>
      </c>
      <c r="T72" s="87">
        <v>5</v>
      </c>
      <c r="U72" s="87">
        <v>6</v>
      </c>
      <c r="V72" s="87" t="s">
        <v>838</v>
      </c>
      <c r="W72" s="87">
        <v>1</v>
      </c>
      <c r="X72" s="87">
        <v>2</v>
      </c>
      <c r="Y72" s="87">
        <v>3</v>
      </c>
      <c r="Z72" s="87">
        <v>4</v>
      </c>
      <c r="AA72" s="87">
        <v>5</v>
      </c>
      <c r="AB72" s="87">
        <v>6</v>
      </c>
      <c r="AC72" s="87" t="s">
        <v>838</v>
      </c>
      <c r="AD72" s="87">
        <v>1</v>
      </c>
      <c r="AE72" s="87">
        <v>2</v>
      </c>
      <c r="AF72" s="87">
        <v>3</v>
      </c>
      <c r="AG72" s="87">
        <v>4</v>
      </c>
      <c r="AH72" s="87">
        <v>5</v>
      </c>
      <c r="AI72" s="87">
        <v>6</v>
      </c>
      <c r="AJ72" s="87" t="s">
        <v>838</v>
      </c>
      <c r="AK72" s="87">
        <v>1</v>
      </c>
      <c r="AL72" s="87">
        <v>2</v>
      </c>
      <c r="AM72" s="87">
        <v>3</v>
      </c>
      <c r="AN72" s="87">
        <v>4</v>
      </c>
      <c r="AO72" s="87">
        <v>5</v>
      </c>
      <c r="AP72" s="87">
        <v>6</v>
      </c>
      <c r="AQ72" s="87" t="s">
        <v>838</v>
      </c>
      <c r="AR72" s="87">
        <v>1</v>
      </c>
      <c r="AS72" s="87">
        <v>2</v>
      </c>
      <c r="AT72" s="87">
        <v>3</v>
      </c>
      <c r="AU72" s="87">
        <v>4</v>
      </c>
      <c r="AV72" s="87">
        <v>5</v>
      </c>
      <c r="AW72" s="87">
        <v>6</v>
      </c>
      <c r="AX72" s="87" t="s">
        <v>838</v>
      </c>
      <c r="AY72" s="87">
        <v>1</v>
      </c>
      <c r="AZ72" s="87">
        <v>2</v>
      </c>
      <c r="BA72" s="87">
        <v>3</v>
      </c>
      <c r="BB72" s="87">
        <v>4</v>
      </c>
      <c r="BC72" s="87">
        <v>5</v>
      </c>
      <c r="BD72" s="87">
        <v>6</v>
      </c>
      <c r="BE72" s="87" t="s">
        <v>838</v>
      </c>
      <c r="BF72" s="87">
        <v>1</v>
      </c>
      <c r="BG72" s="87">
        <v>2</v>
      </c>
      <c r="BH72" s="87">
        <v>3</v>
      </c>
      <c r="BI72" s="87">
        <v>4</v>
      </c>
      <c r="BJ72" s="87">
        <v>5</v>
      </c>
      <c r="BK72" s="87">
        <v>6</v>
      </c>
      <c r="BL72" s="87" t="s">
        <v>838</v>
      </c>
    </row>
    <row r="73" spans="1:64">
      <c r="A73" s="81" t="s">
        <v>843</v>
      </c>
      <c r="B73" s="81">
        <v>5</v>
      </c>
      <c r="C73" s="81">
        <v>15</v>
      </c>
      <c r="D73" s="81">
        <v>79</v>
      </c>
      <c r="E73" s="81">
        <v>976</v>
      </c>
      <c r="F73" s="81">
        <v>1153</v>
      </c>
      <c r="G73" s="81">
        <v>217</v>
      </c>
      <c r="H73" s="81">
        <v>220</v>
      </c>
      <c r="I73" s="81"/>
      <c r="J73" s="81">
        <v>9</v>
      </c>
      <c r="K73" s="81">
        <v>93</v>
      </c>
      <c r="L73" s="81">
        <v>1166</v>
      </c>
      <c r="M73" s="81">
        <v>1185</v>
      </c>
      <c r="N73" s="81">
        <v>227</v>
      </c>
      <c r="O73" s="81">
        <v>184</v>
      </c>
      <c r="P73" s="81">
        <v>3</v>
      </c>
      <c r="Q73" s="81">
        <v>5</v>
      </c>
      <c r="R73" s="81">
        <v>87</v>
      </c>
      <c r="S73" s="81">
        <v>1248</v>
      </c>
      <c r="T73" s="81">
        <v>1232</v>
      </c>
      <c r="U73" s="81">
        <v>266</v>
      </c>
      <c r="V73" s="81">
        <v>208</v>
      </c>
      <c r="W73" s="81"/>
      <c r="X73" s="81">
        <v>16</v>
      </c>
      <c r="Y73" s="81">
        <v>92</v>
      </c>
      <c r="Z73" s="81">
        <v>1197</v>
      </c>
      <c r="AA73" s="81">
        <v>1351</v>
      </c>
      <c r="AB73" s="81">
        <v>313</v>
      </c>
      <c r="AC73" s="81">
        <v>211</v>
      </c>
      <c r="AD73" s="81"/>
      <c r="AE73" s="81">
        <v>6</v>
      </c>
      <c r="AF73" s="81">
        <v>111</v>
      </c>
      <c r="AG73" s="81">
        <v>1210</v>
      </c>
      <c r="AH73" s="81">
        <v>1319</v>
      </c>
      <c r="AI73" s="81">
        <v>308</v>
      </c>
      <c r="AJ73" s="81">
        <v>250</v>
      </c>
      <c r="AK73" s="81"/>
      <c r="AL73" s="81">
        <v>3</v>
      </c>
      <c r="AM73" s="81">
        <v>88</v>
      </c>
      <c r="AN73" s="81">
        <v>1208</v>
      </c>
      <c r="AO73" s="81">
        <v>1442</v>
      </c>
      <c r="AP73" s="81">
        <v>361</v>
      </c>
      <c r="AQ73" s="81">
        <v>286</v>
      </c>
      <c r="AR73" s="81"/>
      <c r="AS73" s="81">
        <v>14</v>
      </c>
      <c r="AT73" s="81">
        <v>115</v>
      </c>
      <c r="AU73" s="81">
        <v>1393</v>
      </c>
      <c r="AV73" s="81">
        <v>1477</v>
      </c>
      <c r="AW73" s="81">
        <v>374</v>
      </c>
      <c r="AX73" s="81">
        <v>320</v>
      </c>
      <c r="AY73" s="81">
        <v>3</v>
      </c>
      <c r="AZ73" s="81">
        <v>11</v>
      </c>
      <c r="BA73" s="81">
        <v>77</v>
      </c>
      <c r="BB73" s="81">
        <v>1685</v>
      </c>
      <c r="BC73" s="81">
        <v>1590</v>
      </c>
      <c r="BD73" s="81">
        <v>452</v>
      </c>
      <c r="BE73" s="81">
        <v>301</v>
      </c>
      <c r="BF73" s="81"/>
      <c r="BG73" s="81">
        <v>12</v>
      </c>
      <c r="BH73" s="81">
        <v>157</v>
      </c>
      <c r="BI73" s="81">
        <v>1719</v>
      </c>
      <c r="BJ73" s="81">
        <v>1505</v>
      </c>
      <c r="BK73" s="81">
        <v>411</v>
      </c>
      <c r="BL73" s="81">
        <v>353</v>
      </c>
    </row>
    <row r="76" spans="1:64">
      <c r="A76" s="87" t="s">
        <v>842</v>
      </c>
      <c r="B76" s="87">
        <v>20149</v>
      </c>
      <c r="C76" s="87"/>
      <c r="D76" s="87"/>
      <c r="E76" s="87"/>
      <c r="F76" s="87"/>
      <c r="G76" s="87"/>
      <c r="H76" s="87"/>
      <c r="I76" s="87">
        <v>20159</v>
      </c>
      <c r="J76" s="87"/>
      <c r="K76" s="87"/>
      <c r="L76" s="87"/>
      <c r="M76" s="87"/>
      <c r="N76" s="87"/>
      <c r="O76" s="87"/>
      <c r="P76" s="87">
        <v>20169</v>
      </c>
      <c r="Q76" s="87"/>
      <c r="R76" s="87"/>
      <c r="S76" s="87"/>
      <c r="T76" s="87"/>
      <c r="U76" s="87"/>
      <c r="V76" s="87"/>
      <c r="W76" s="87">
        <v>20179</v>
      </c>
      <c r="X76" s="87"/>
      <c r="Y76" s="87"/>
      <c r="Z76" s="87"/>
      <c r="AA76" s="87"/>
      <c r="AB76" s="87"/>
      <c r="AC76" s="87"/>
      <c r="AD76" s="87">
        <v>20189</v>
      </c>
      <c r="AE76" s="87"/>
      <c r="AF76" s="87"/>
      <c r="AG76" s="87"/>
      <c r="AH76" s="87"/>
      <c r="AI76" s="87"/>
      <c r="AJ76" s="87"/>
      <c r="AK76" s="87">
        <v>20199</v>
      </c>
      <c r="AL76" s="87"/>
      <c r="AM76" s="87"/>
      <c r="AN76" s="87"/>
      <c r="AO76" s="87"/>
      <c r="AP76" s="87"/>
      <c r="AQ76" s="87"/>
      <c r="AR76" s="87">
        <v>20209</v>
      </c>
      <c r="AS76" s="87"/>
      <c r="AT76" s="87"/>
      <c r="AU76" s="87"/>
      <c r="AV76" s="87"/>
      <c r="AW76" s="87"/>
      <c r="AX76" s="87"/>
      <c r="AY76" s="87">
        <v>20219</v>
      </c>
      <c r="AZ76" s="87"/>
      <c r="BA76" s="87"/>
      <c r="BB76" s="87"/>
      <c r="BC76" s="87"/>
      <c r="BD76" s="87"/>
      <c r="BE76" s="87"/>
      <c r="BF76" s="87">
        <v>20229</v>
      </c>
      <c r="BG76" s="87"/>
      <c r="BH76" s="87"/>
      <c r="BI76" s="87"/>
      <c r="BJ76" s="87"/>
      <c r="BK76" s="87"/>
      <c r="BL76" s="87"/>
    </row>
    <row r="77" spans="1:64">
      <c r="A77" s="87"/>
      <c r="B77" s="87">
        <v>1</v>
      </c>
      <c r="C77" s="87">
        <v>2</v>
      </c>
      <c r="D77" s="87">
        <v>3</v>
      </c>
      <c r="E77" s="87">
        <v>4</v>
      </c>
      <c r="F77" s="87">
        <v>5</v>
      </c>
      <c r="G77" s="87">
        <v>6</v>
      </c>
      <c r="H77" s="87" t="s">
        <v>838</v>
      </c>
      <c r="I77" s="87">
        <v>1</v>
      </c>
      <c r="J77" s="87">
        <v>2</v>
      </c>
      <c r="K77" s="87">
        <v>3</v>
      </c>
      <c r="L77" s="87">
        <v>4</v>
      </c>
      <c r="M77" s="87">
        <v>5</v>
      </c>
      <c r="N77" s="87">
        <v>6</v>
      </c>
      <c r="O77" s="87" t="s">
        <v>838</v>
      </c>
      <c r="P77" s="87">
        <v>1</v>
      </c>
      <c r="Q77" s="87">
        <v>2</v>
      </c>
      <c r="R77" s="87">
        <v>3</v>
      </c>
      <c r="S77" s="87">
        <v>4</v>
      </c>
      <c r="T77" s="87">
        <v>5</v>
      </c>
      <c r="U77" s="87">
        <v>6</v>
      </c>
      <c r="V77" s="87" t="s">
        <v>838</v>
      </c>
      <c r="W77" s="87">
        <v>1</v>
      </c>
      <c r="X77" s="87">
        <v>2</v>
      </c>
      <c r="Y77" s="87">
        <v>3</v>
      </c>
      <c r="Z77" s="87">
        <v>4</v>
      </c>
      <c r="AA77" s="87">
        <v>5</v>
      </c>
      <c r="AB77" s="87">
        <v>6</v>
      </c>
      <c r="AC77" s="87" t="s">
        <v>838</v>
      </c>
      <c r="AD77" s="87">
        <v>1</v>
      </c>
      <c r="AE77" s="87">
        <v>2</v>
      </c>
      <c r="AF77" s="87">
        <v>3</v>
      </c>
      <c r="AG77" s="87">
        <v>4</v>
      </c>
      <c r="AH77" s="87">
        <v>5</v>
      </c>
      <c r="AI77" s="87">
        <v>6</v>
      </c>
      <c r="AJ77" s="87" t="s">
        <v>838</v>
      </c>
      <c r="AK77" s="87">
        <v>1</v>
      </c>
      <c r="AL77" s="87">
        <v>2</v>
      </c>
      <c r="AM77" s="87">
        <v>3</v>
      </c>
      <c r="AN77" s="87">
        <v>4</v>
      </c>
      <c r="AO77" s="87">
        <v>5</v>
      </c>
      <c r="AP77" s="87">
        <v>6</v>
      </c>
      <c r="AQ77" s="87" t="s">
        <v>838</v>
      </c>
      <c r="AR77" s="87">
        <v>1</v>
      </c>
      <c r="AS77" s="87">
        <v>2</v>
      </c>
      <c r="AT77" s="87">
        <v>3</v>
      </c>
      <c r="AU77" s="87">
        <v>4</v>
      </c>
      <c r="AV77" s="87">
        <v>5</v>
      </c>
      <c r="AW77" s="87">
        <v>6</v>
      </c>
      <c r="AX77" s="87" t="s">
        <v>838</v>
      </c>
      <c r="AY77" s="87">
        <v>1</v>
      </c>
      <c r="AZ77" s="87">
        <v>2</v>
      </c>
      <c r="BA77" s="87">
        <v>3</v>
      </c>
      <c r="BB77" s="87">
        <v>4</v>
      </c>
      <c r="BC77" s="87">
        <v>5</v>
      </c>
      <c r="BD77" s="87">
        <v>6</v>
      </c>
      <c r="BE77" s="87" t="s">
        <v>838</v>
      </c>
      <c r="BF77" s="87">
        <v>1</v>
      </c>
      <c r="BG77" s="87">
        <v>2</v>
      </c>
      <c r="BH77" s="87">
        <v>3</v>
      </c>
      <c r="BI77" s="87">
        <v>4</v>
      </c>
      <c r="BJ77" s="87">
        <v>5</v>
      </c>
      <c r="BK77" s="87">
        <v>6</v>
      </c>
      <c r="BL77" s="87" t="s">
        <v>838</v>
      </c>
    </row>
    <row r="78" spans="1:64">
      <c r="A78" s="81" t="s">
        <v>843</v>
      </c>
      <c r="B78" s="81"/>
      <c r="C78" s="81">
        <v>8</v>
      </c>
      <c r="D78" s="81">
        <v>36</v>
      </c>
      <c r="E78" s="81">
        <v>334</v>
      </c>
      <c r="F78" s="81">
        <v>179</v>
      </c>
      <c r="G78" s="81">
        <v>52</v>
      </c>
      <c r="H78" s="81">
        <v>77</v>
      </c>
      <c r="I78" s="81"/>
      <c r="J78" s="81">
        <v>10</v>
      </c>
      <c r="K78" s="81">
        <v>55</v>
      </c>
      <c r="L78" s="81">
        <v>392</v>
      </c>
      <c r="M78" s="81">
        <v>205</v>
      </c>
      <c r="N78" s="81">
        <v>56</v>
      </c>
      <c r="O78" s="81">
        <v>72</v>
      </c>
      <c r="P78" s="81"/>
      <c r="Q78" s="81">
        <v>5</v>
      </c>
      <c r="R78" s="81">
        <v>17</v>
      </c>
      <c r="S78" s="81">
        <v>422</v>
      </c>
      <c r="T78" s="81">
        <v>185</v>
      </c>
      <c r="U78" s="81">
        <v>67</v>
      </c>
      <c r="V78" s="81">
        <v>89</v>
      </c>
      <c r="W78" s="81"/>
      <c r="X78" s="81">
        <v>11</v>
      </c>
      <c r="Y78" s="81">
        <v>36</v>
      </c>
      <c r="Z78" s="81">
        <v>486</v>
      </c>
      <c r="AA78" s="81">
        <v>231</v>
      </c>
      <c r="AB78" s="81">
        <v>98</v>
      </c>
      <c r="AC78" s="81">
        <v>62</v>
      </c>
      <c r="AD78" s="81"/>
      <c r="AE78" s="81">
        <v>14</v>
      </c>
      <c r="AF78" s="81">
        <v>34</v>
      </c>
      <c r="AG78" s="81">
        <v>476</v>
      </c>
      <c r="AH78" s="81">
        <v>241</v>
      </c>
      <c r="AI78" s="81">
        <v>86</v>
      </c>
      <c r="AJ78" s="81">
        <v>58</v>
      </c>
      <c r="AK78" s="81"/>
      <c r="AL78" s="81">
        <v>2</v>
      </c>
      <c r="AM78" s="81">
        <v>48</v>
      </c>
      <c r="AN78" s="81">
        <v>444</v>
      </c>
      <c r="AO78" s="81">
        <v>284</v>
      </c>
      <c r="AP78" s="81">
        <v>83</v>
      </c>
      <c r="AQ78" s="81">
        <v>78</v>
      </c>
      <c r="AR78" s="81"/>
      <c r="AS78" s="81">
        <v>5</v>
      </c>
      <c r="AT78" s="81">
        <v>63</v>
      </c>
      <c r="AU78" s="81">
        <v>502</v>
      </c>
      <c r="AV78" s="81">
        <v>363</v>
      </c>
      <c r="AW78" s="81">
        <v>97</v>
      </c>
      <c r="AX78" s="81">
        <v>120</v>
      </c>
      <c r="AY78" s="81">
        <v>3</v>
      </c>
      <c r="AZ78" s="81">
        <v>20</v>
      </c>
      <c r="BA78" s="81">
        <v>75</v>
      </c>
      <c r="BB78" s="81">
        <v>587</v>
      </c>
      <c r="BC78" s="81">
        <v>307</v>
      </c>
      <c r="BD78" s="81">
        <v>129</v>
      </c>
      <c r="BE78" s="81">
        <v>106</v>
      </c>
      <c r="BF78" s="81">
        <v>2</v>
      </c>
      <c r="BG78" s="81">
        <v>4</v>
      </c>
      <c r="BH78" s="81">
        <v>78</v>
      </c>
      <c r="BI78" s="81">
        <v>588</v>
      </c>
      <c r="BJ78" s="81">
        <v>263</v>
      </c>
      <c r="BK78" s="81">
        <v>95</v>
      </c>
      <c r="BL78" s="81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25F22-3C16-4BE8-BC7D-C4008FD60756}">
  <dimension ref="A1:L56"/>
  <sheetViews>
    <sheetView zoomScaleNormal="100" workbookViewId="0"/>
  </sheetViews>
  <sheetFormatPr defaultColWidth="8.5703125" defaultRowHeight="13.35" customHeight="1"/>
  <cols>
    <col min="1" max="1" width="60.42578125" style="38" customWidth="1"/>
    <col min="2" max="2" width="8.42578125" style="38" bestFit="1" customWidth="1"/>
    <col min="3" max="10" width="8.42578125" style="38" customWidth="1"/>
    <col min="11" max="11" width="51" style="38" bestFit="1" customWidth="1"/>
    <col min="12" max="16384" width="8.5703125" style="38"/>
  </cols>
  <sheetData>
    <row r="1" spans="1:12" ht="15.6" customHeight="1">
      <c r="A1" s="73" t="s">
        <v>844</v>
      </c>
      <c r="B1" s="68"/>
      <c r="C1" s="68"/>
      <c r="D1" s="68"/>
      <c r="E1" s="68"/>
      <c r="F1" s="68"/>
      <c r="G1" s="68"/>
      <c r="H1" s="68"/>
      <c r="I1" s="68"/>
      <c r="J1" s="68"/>
      <c r="K1" s="72" t="s">
        <v>845</v>
      </c>
    </row>
    <row r="2" spans="1:12" ht="13.35" customHeight="1">
      <c r="A2" s="73"/>
      <c r="B2" s="68"/>
      <c r="C2" s="68"/>
      <c r="D2" s="68"/>
      <c r="E2" s="68"/>
      <c r="F2" s="68"/>
      <c r="G2" s="68"/>
      <c r="H2" s="68"/>
      <c r="I2" s="68"/>
      <c r="J2" s="68"/>
      <c r="K2" s="72"/>
    </row>
    <row r="3" spans="1:12" ht="13.35" customHeight="1">
      <c r="A3" s="71" t="s">
        <v>846</v>
      </c>
      <c r="B3" s="70"/>
      <c r="C3" s="70"/>
      <c r="D3" s="70"/>
      <c r="E3" s="70"/>
      <c r="F3" s="70"/>
      <c r="G3" s="70"/>
      <c r="H3" s="70"/>
      <c r="I3" s="70"/>
      <c r="J3" s="70"/>
    </row>
    <row r="4" spans="1:12" ht="13.35" customHeight="1">
      <c r="A4" s="69" t="s">
        <v>847</v>
      </c>
      <c r="B4" s="68" t="s">
        <v>848</v>
      </c>
      <c r="C4" s="68" t="s">
        <v>849</v>
      </c>
      <c r="D4" s="68" t="s">
        <v>850</v>
      </c>
      <c r="E4" s="68" t="s">
        <v>851</v>
      </c>
      <c r="F4" s="68" t="s">
        <v>852</v>
      </c>
      <c r="G4" s="68" t="s">
        <v>853</v>
      </c>
      <c r="H4" s="68" t="s">
        <v>854</v>
      </c>
      <c r="I4" s="68" t="s">
        <v>855</v>
      </c>
      <c r="J4" s="68" t="s">
        <v>856</v>
      </c>
    </row>
    <row r="5" spans="1:12" ht="13.35" customHeight="1">
      <c r="A5" s="67" t="s">
        <v>857</v>
      </c>
      <c r="B5" s="66"/>
      <c r="C5" s="66"/>
      <c r="D5" s="66"/>
      <c r="E5" s="66"/>
      <c r="F5" s="66"/>
      <c r="G5" s="66"/>
      <c r="H5" s="57"/>
      <c r="I5" s="57"/>
      <c r="J5" s="57"/>
    </row>
    <row r="6" spans="1:12" ht="13.35" customHeight="1">
      <c r="A6" s="64" t="s">
        <v>858</v>
      </c>
      <c r="B6" s="47">
        <v>17</v>
      </c>
      <c r="C6" s="47">
        <v>13</v>
      </c>
      <c r="D6" s="47">
        <v>12</v>
      </c>
      <c r="E6" s="47">
        <v>11</v>
      </c>
      <c r="F6" s="47">
        <v>12</v>
      </c>
      <c r="G6" s="47">
        <v>12</v>
      </c>
      <c r="H6" s="47">
        <v>12</v>
      </c>
      <c r="I6" s="47">
        <v>14</v>
      </c>
      <c r="J6" s="66">
        <v>14</v>
      </c>
      <c r="K6" s="65" t="s">
        <v>859</v>
      </c>
    </row>
    <row r="7" spans="1:12" ht="13.35" customHeight="1">
      <c r="A7" s="48" t="s">
        <v>36</v>
      </c>
      <c r="B7" s="47">
        <v>30</v>
      </c>
      <c r="C7" s="47">
        <v>15</v>
      </c>
      <c r="D7" s="47">
        <v>8</v>
      </c>
      <c r="E7" s="47"/>
      <c r="F7" s="47"/>
      <c r="G7" s="47">
        <v>2</v>
      </c>
      <c r="H7" s="47">
        <v>1</v>
      </c>
      <c r="I7" s="47">
        <v>0</v>
      </c>
      <c r="J7" s="57">
        <v>0</v>
      </c>
    </row>
    <row r="8" spans="1:12" ht="13.35" customHeight="1">
      <c r="A8" s="48" t="s">
        <v>860</v>
      </c>
      <c r="B8" s="47">
        <v>157</v>
      </c>
      <c r="C8" s="47">
        <v>152</v>
      </c>
      <c r="D8" s="47">
        <v>160</v>
      </c>
      <c r="E8" s="47">
        <v>154</v>
      </c>
      <c r="F8" s="47">
        <v>124</v>
      </c>
      <c r="G8" s="47">
        <v>115</v>
      </c>
      <c r="H8" s="47">
        <v>100</v>
      </c>
      <c r="I8" s="47">
        <v>91</v>
      </c>
      <c r="J8" s="66">
        <v>111</v>
      </c>
      <c r="K8" s="65"/>
    </row>
    <row r="9" spans="1:12" ht="13.35" customHeight="1">
      <c r="A9" s="48" t="s">
        <v>861</v>
      </c>
      <c r="B9" s="47">
        <v>13</v>
      </c>
      <c r="C9" s="47">
        <v>17</v>
      </c>
      <c r="D9" s="47">
        <v>18</v>
      </c>
      <c r="E9" s="47">
        <v>15</v>
      </c>
      <c r="F9" s="47">
        <v>24</v>
      </c>
      <c r="G9" s="47">
        <v>28</v>
      </c>
      <c r="H9" s="47">
        <v>26</v>
      </c>
      <c r="I9" s="47">
        <v>22</v>
      </c>
      <c r="J9" s="66">
        <v>18</v>
      </c>
      <c r="K9" s="65"/>
    </row>
    <row r="10" spans="1:12" ht="13.35" customHeight="1">
      <c r="A10" s="48" t="s">
        <v>862</v>
      </c>
      <c r="B10" s="47">
        <v>10</v>
      </c>
      <c r="C10" s="47">
        <v>21</v>
      </c>
      <c r="D10" s="47">
        <v>19</v>
      </c>
      <c r="E10" s="47">
        <v>23</v>
      </c>
      <c r="F10" s="47">
        <v>17</v>
      </c>
      <c r="G10" s="47">
        <v>16</v>
      </c>
      <c r="H10" s="47">
        <v>22</v>
      </c>
      <c r="I10" s="47">
        <v>18</v>
      </c>
      <c r="J10" s="66">
        <v>15</v>
      </c>
      <c r="K10" s="65"/>
    </row>
    <row r="11" spans="1:12" ht="13.35" customHeight="1">
      <c r="A11" s="61" t="s">
        <v>863</v>
      </c>
      <c r="B11" s="61">
        <f>SUM(B6:B10)</f>
        <v>227</v>
      </c>
      <c r="C11" s="61">
        <f>SUM(C6:C10)</f>
        <v>218</v>
      </c>
      <c r="D11" s="61">
        <f>SUM(D6:D10)</f>
        <v>217</v>
      </c>
      <c r="E11" s="61">
        <f>SUM(E6:E10)</f>
        <v>203</v>
      </c>
      <c r="F11" s="61">
        <f>SUM(F6:F10)</f>
        <v>177</v>
      </c>
      <c r="G11" s="61">
        <v>173</v>
      </c>
      <c r="H11" s="61">
        <v>161</v>
      </c>
      <c r="I11" s="61">
        <v>145</v>
      </c>
      <c r="J11" s="60">
        <v>158</v>
      </c>
    </row>
    <row r="12" spans="1:12" ht="13.35" customHeight="1">
      <c r="A12" s="58" t="s">
        <v>864</v>
      </c>
      <c r="B12" s="47"/>
      <c r="C12" s="47"/>
      <c r="D12" s="47"/>
      <c r="E12" s="47"/>
      <c r="F12" s="47"/>
      <c r="G12" s="47"/>
      <c r="H12" s="47"/>
      <c r="I12" s="47"/>
      <c r="J12" s="57" t="s">
        <v>865</v>
      </c>
    </row>
    <row r="13" spans="1:12" ht="13.35" customHeight="1">
      <c r="A13" s="48" t="s">
        <v>38</v>
      </c>
      <c r="B13" s="47"/>
      <c r="C13" s="47"/>
      <c r="D13" s="47"/>
      <c r="E13" s="47"/>
      <c r="F13" s="47"/>
      <c r="G13" s="47"/>
      <c r="H13" s="47"/>
      <c r="I13" s="47">
        <v>2</v>
      </c>
      <c r="J13" s="57">
        <v>1</v>
      </c>
    </row>
    <row r="14" spans="1:12" ht="13.35" customHeight="1">
      <c r="A14" s="48" t="s">
        <v>866</v>
      </c>
      <c r="B14" s="47">
        <v>47</v>
      </c>
      <c r="C14" s="47">
        <v>43</v>
      </c>
      <c r="D14" s="47">
        <v>49</v>
      </c>
      <c r="E14" s="47">
        <v>50</v>
      </c>
      <c r="F14" s="47">
        <v>49</v>
      </c>
      <c r="G14" s="47">
        <v>53</v>
      </c>
      <c r="H14" s="47">
        <v>50</v>
      </c>
      <c r="I14" s="47">
        <v>48</v>
      </c>
      <c r="J14" s="57">
        <v>61</v>
      </c>
    </row>
    <row r="15" spans="1:12" ht="13.35" customHeight="1">
      <c r="A15" s="48" t="s">
        <v>867</v>
      </c>
      <c r="B15" s="47"/>
      <c r="C15" s="47"/>
      <c r="D15" s="47"/>
      <c r="E15" s="47"/>
      <c r="F15" s="47"/>
      <c r="G15" s="47">
        <v>80</v>
      </c>
      <c r="H15" s="47">
        <v>136</v>
      </c>
      <c r="I15" s="47">
        <v>237</v>
      </c>
      <c r="J15" s="47">
        <v>383</v>
      </c>
    </row>
    <row r="16" spans="1:12" ht="13.35" customHeight="1">
      <c r="A16" s="64" t="s">
        <v>868</v>
      </c>
      <c r="B16" s="47">
        <v>45</v>
      </c>
      <c r="C16" s="47">
        <v>36</v>
      </c>
      <c r="D16" s="47">
        <v>30</v>
      </c>
      <c r="E16" s="47">
        <v>33</v>
      </c>
      <c r="F16" s="47">
        <v>36</v>
      </c>
      <c r="G16" s="47">
        <v>47</v>
      </c>
      <c r="H16" s="47">
        <v>50</v>
      </c>
      <c r="I16" s="47">
        <v>16</v>
      </c>
      <c r="J16" s="47">
        <v>8</v>
      </c>
      <c r="K16" s="39" t="s">
        <v>869</v>
      </c>
      <c r="L16" s="63"/>
    </row>
    <row r="17" spans="1:12" ht="13.35" customHeight="1">
      <c r="A17" s="48" t="s">
        <v>34</v>
      </c>
      <c r="B17" s="47">
        <v>164</v>
      </c>
      <c r="C17" s="47">
        <v>213</v>
      </c>
      <c r="D17" s="47">
        <v>301</v>
      </c>
      <c r="E17" s="47">
        <v>190</v>
      </c>
      <c r="F17" s="47">
        <v>98</v>
      </c>
      <c r="G17" s="47">
        <v>44</v>
      </c>
      <c r="H17" s="47">
        <v>13</v>
      </c>
      <c r="I17" s="47">
        <v>6</v>
      </c>
      <c r="J17" s="47">
        <v>5</v>
      </c>
      <c r="L17" s="63"/>
    </row>
    <row r="18" spans="1:12" ht="13.35" customHeight="1">
      <c r="A18" s="48" t="s">
        <v>870</v>
      </c>
      <c r="B18" s="47"/>
      <c r="C18" s="47"/>
      <c r="D18" s="47"/>
      <c r="E18" s="47">
        <v>9</v>
      </c>
      <c r="F18" s="47">
        <v>29</v>
      </c>
      <c r="G18" s="47">
        <v>39</v>
      </c>
      <c r="H18" s="47">
        <v>51</v>
      </c>
      <c r="I18" s="47">
        <v>58</v>
      </c>
      <c r="J18" s="57">
        <v>63</v>
      </c>
    </row>
    <row r="19" spans="1:12" ht="13.35" customHeight="1">
      <c r="A19" s="48" t="s">
        <v>871</v>
      </c>
      <c r="B19" s="47"/>
      <c r="C19" s="47"/>
      <c r="D19" s="47"/>
      <c r="E19" s="47">
        <v>168</v>
      </c>
      <c r="F19" s="47">
        <v>278</v>
      </c>
      <c r="G19" s="47">
        <v>369</v>
      </c>
      <c r="H19" s="47">
        <v>414</v>
      </c>
      <c r="I19" s="47">
        <v>407</v>
      </c>
      <c r="J19" s="57">
        <v>435</v>
      </c>
    </row>
    <row r="20" spans="1:12" ht="13.35" customHeight="1">
      <c r="A20" s="48" t="s">
        <v>872</v>
      </c>
      <c r="B20" s="47">
        <v>41</v>
      </c>
      <c r="C20" s="47">
        <v>44</v>
      </c>
      <c r="D20" s="47">
        <v>55</v>
      </c>
      <c r="E20" s="47">
        <v>72</v>
      </c>
      <c r="F20" s="47">
        <v>74</v>
      </c>
      <c r="G20" s="47">
        <v>71</v>
      </c>
      <c r="H20" s="47">
        <v>83</v>
      </c>
      <c r="I20" s="47">
        <v>89</v>
      </c>
      <c r="J20" s="57">
        <v>96</v>
      </c>
    </row>
    <row r="21" spans="1:12" ht="13.35" customHeight="1">
      <c r="A21" s="48" t="s">
        <v>873</v>
      </c>
      <c r="B21" s="47">
        <v>88</v>
      </c>
      <c r="C21" s="47">
        <v>83</v>
      </c>
      <c r="D21" s="47">
        <v>76</v>
      </c>
      <c r="E21" s="47">
        <v>79</v>
      </c>
      <c r="F21" s="47">
        <v>95</v>
      </c>
      <c r="G21" s="47">
        <v>116</v>
      </c>
      <c r="H21" s="47">
        <v>124</v>
      </c>
      <c r="I21" s="47">
        <v>128</v>
      </c>
      <c r="J21" s="57">
        <v>137</v>
      </c>
    </row>
    <row r="22" spans="1:12" ht="13.35" customHeight="1">
      <c r="A22" s="48" t="s">
        <v>40</v>
      </c>
      <c r="B22" s="47">
        <v>86</v>
      </c>
      <c r="C22" s="47">
        <v>84</v>
      </c>
      <c r="D22" s="47">
        <v>86</v>
      </c>
      <c r="E22" s="47">
        <v>83</v>
      </c>
      <c r="F22" s="47">
        <v>78</v>
      </c>
      <c r="G22" s="47">
        <v>90</v>
      </c>
      <c r="H22" s="47">
        <v>84</v>
      </c>
      <c r="I22" s="47">
        <v>83</v>
      </c>
      <c r="J22" s="57">
        <v>91</v>
      </c>
    </row>
    <row r="23" spans="1:12" ht="13.35" customHeight="1">
      <c r="A23" s="48" t="s">
        <v>874</v>
      </c>
      <c r="B23" s="47"/>
      <c r="C23" s="47"/>
      <c r="D23" s="47"/>
      <c r="E23" s="47"/>
      <c r="F23" s="47"/>
      <c r="G23" s="47"/>
      <c r="H23" s="47"/>
      <c r="I23" s="47">
        <v>27</v>
      </c>
      <c r="J23" s="57">
        <v>42</v>
      </c>
    </row>
    <row r="24" spans="1:12" s="59" customFormat="1" ht="13.35" customHeight="1">
      <c r="A24" s="62" t="s">
        <v>875</v>
      </c>
      <c r="B24" s="61">
        <f>SUM(B14:B22)</f>
        <v>471</v>
      </c>
      <c r="C24" s="61">
        <f>SUM(C14:C22)</f>
        <v>503</v>
      </c>
      <c r="D24" s="61">
        <f>SUM(D14:D22)</f>
        <v>597</v>
      </c>
      <c r="E24" s="61">
        <f>SUM(E14:E22)</f>
        <v>684</v>
      </c>
      <c r="F24" s="61">
        <f>SUM(F14:F22)</f>
        <v>737</v>
      </c>
      <c r="G24" s="61">
        <v>909</v>
      </c>
      <c r="H24" s="61">
        <v>1005</v>
      </c>
      <c r="I24" s="61">
        <v>1101</v>
      </c>
      <c r="J24" s="60">
        <v>1322</v>
      </c>
    </row>
    <row r="25" spans="1:12" ht="13.35" customHeight="1">
      <c r="A25" s="58" t="s">
        <v>876</v>
      </c>
      <c r="B25" s="47"/>
      <c r="C25" s="47"/>
      <c r="D25" s="47"/>
      <c r="E25" s="47"/>
      <c r="F25" s="47"/>
      <c r="G25" s="47"/>
      <c r="H25" s="47"/>
      <c r="I25" s="47"/>
      <c r="J25" s="57" t="s">
        <v>865</v>
      </c>
    </row>
    <row r="26" spans="1:12" ht="13.35" customHeight="1">
      <c r="A26" s="48" t="s">
        <v>38</v>
      </c>
      <c r="B26" s="47"/>
      <c r="C26" s="47"/>
      <c r="D26" s="47"/>
      <c r="E26" s="47"/>
      <c r="F26" s="47"/>
      <c r="G26" s="47"/>
      <c r="H26" s="47"/>
      <c r="I26" s="47">
        <v>1</v>
      </c>
      <c r="J26" s="57">
        <v>1</v>
      </c>
    </row>
    <row r="27" spans="1:12" ht="13.35" customHeight="1">
      <c r="A27" s="48" t="s">
        <v>866</v>
      </c>
      <c r="B27" s="47">
        <v>34</v>
      </c>
      <c r="C27" s="47">
        <v>27</v>
      </c>
      <c r="D27" s="47">
        <v>26</v>
      </c>
      <c r="E27" s="47">
        <v>37</v>
      </c>
      <c r="F27" s="47">
        <v>30</v>
      </c>
      <c r="G27" s="47">
        <v>42</v>
      </c>
      <c r="H27" s="47">
        <v>44</v>
      </c>
      <c r="I27" s="47">
        <v>47</v>
      </c>
      <c r="J27" s="57">
        <v>52</v>
      </c>
    </row>
    <row r="28" spans="1:12" ht="13.35" customHeight="1">
      <c r="A28" s="48" t="s">
        <v>32</v>
      </c>
      <c r="B28" s="47"/>
      <c r="C28" s="47"/>
      <c r="D28" s="47">
        <v>3</v>
      </c>
      <c r="E28" s="47">
        <v>6</v>
      </c>
      <c r="F28" s="47">
        <v>10</v>
      </c>
      <c r="G28" s="47">
        <v>12</v>
      </c>
      <c r="H28" s="47">
        <v>13</v>
      </c>
      <c r="I28" s="47">
        <v>6</v>
      </c>
      <c r="J28" s="57">
        <v>4</v>
      </c>
    </row>
    <row r="29" spans="1:12" ht="13.35" customHeight="1">
      <c r="A29" s="48" t="s">
        <v>34</v>
      </c>
      <c r="B29" s="47">
        <v>155</v>
      </c>
      <c r="C29" s="47">
        <v>162</v>
      </c>
      <c r="D29" s="47">
        <v>174</v>
      </c>
      <c r="E29" s="47">
        <v>194</v>
      </c>
      <c r="F29" s="47">
        <v>207</v>
      </c>
      <c r="G29" s="47">
        <v>224</v>
      </c>
      <c r="H29" s="47">
        <v>225</v>
      </c>
      <c r="I29" s="47">
        <v>251</v>
      </c>
      <c r="J29" s="57">
        <v>268</v>
      </c>
    </row>
    <row r="30" spans="1:12" ht="13.35" customHeight="1">
      <c r="A30" s="48" t="s">
        <v>39</v>
      </c>
      <c r="B30" s="47">
        <v>48</v>
      </c>
      <c r="C30" s="47">
        <v>61</v>
      </c>
      <c r="D30" s="47">
        <v>51</v>
      </c>
      <c r="E30" s="47">
        <v>55</v>
      </c>
      <c r="F30" s="47">
        <v>62</v>
      </c>
      <c r="G30" s="47">
        <v>78</v>
      </c>
      <c r="H30" s="47">
        <v>82</v>
      </c>
      <c r="I30" s="47">
        <v>73</v>
      </c>
      <c r="J30" s="57">
        <v>88</v>
      </c>
    </row>
    <row r="31" spans="1:12" ht="13.35" customHeight="1">
      <c r="A31" s="48" t="s">
        <v>40</v>
      </c>
      <c r="B31" s="47">
        <v>39</v>
      </c>
      <c r="C31" s="47">
        <v>42</v>
      </c>
      <c r="D31" s="47">
        <v>37</v>
      </c>
      <c r="E31" s="47">
        <v>28</v>
      </c>
      <c r="F31" s="47">
        <v>38</v>
      </c>
      <c r="G31" s="47">
        <v>119</v>
      </c>
      <c r="H31" s="47">
        <v>164</v>
      </c>
      <c r="I31" s="47">
        <v>172</v>
      </c>
      <c r="J31" s="57">
        <v>187</v>
      </c>
    </row>
    <row r="32" spans="1:12" ht="13.35" customHeight="1">
      <c r="A32" s="48" t="s">
        <v>877</v>
      </c>
      <c r="B32" s="47"/>
      <c r="C32" s="47"/>
      <c r="D32" s="47"/>
      <c r="E32" s="47"/>
      <c r="F32" s="47"/>
      <c r="G32" s="47"/>
      <c r="H32" s="47"/>
      <c r="I32" s="47">
        <v>13</v>
      </c>
      <c r="J32" s="57">
        <v>6</v>
      </c>
    </row>
    <row r="33" spans="1:11" ht="13.35" customHeight="1">
      <c r="A33" s="48" t="s">
        <v>878</v>
      </c>
      <c r="B33" s="47">
        <v>45</v>
      </c>
      <c r="C33" s="47">
        <v>36</v>
      </c>
      <c r="D33" s="47">
        <v>39</v>
      </c>
      <c r="E33" s="47">
        <v>31</v>
      </c>
      <c r="F33" s="47">
        <v>29</v>
      </c>
      <c r="G33" s="47">
        <v>34</v>
      </c>
      <c r="H33" s="47">
        <v>38</v>
      </c>
      <c r="I33" s="47">
        <v>36</v>
      </c>
      <c r="J33" s="57">
        <v>44</v>
      </c>
      <c r="K33" s="39" t="s">
        <v>879</v>
      </c>
    </row>
    <row r="34" spans="1:11" ht="13.35" customHeight="1" thickBot="1">
      <c r="A34" s="44" t="s">
        <v>880</v>
      </c>
      <c r="B34" s="43">
        <f>SUM(B27:B33)</f>
        <v>321</v>
      </c>
      <c r="C34" s="43">
        <f>SUM(C27:C33)</f>
        <v>328</v>
      </c>
      <c r="D34" s="43">
        <f>SUM(D27:D33)</f>
        <v>330</v>
      </c>
      <c r="E34" s="43">
        <f>SUM(E27:E33)</f>
        <v>351</v>
      </c>
      <c r="F34" s="43">
        <f>SUM(F27:F33)</f>
        <v>376</v>
      </c>
      <c r="G34" s="43">
        <v>509</v>
      </c>
      <c r="H34" s="43">
        <v>566</v>
      </c>
      <c r="I34" s="43">
        <v>599</v>
      </c>
      <c r="J34" s="43">
        <v>650</v>
      </c>
    </row>
    <row r="35" spans="1:11" ht="13.35" customHeight="1" thickTop="1" thickBot="1">
      <c r="A35" s="56" t="s">
        <v>881</v>
      </c>
      <c r="B35" s="55">
        <f>SUM(B11,B24,B34)</f>
        <v>1019</v>
      </c>
      <c r="C35" s="55">
        <f>SUM(C11,C24,C34)</f>
        <v>1049</v>
      </c>
      <c r="D35" s="55">
        <f>SUM(D11,D24,D34)</f>
        <v>1144</v>
      </c>
      <c r="E35" s="55">
        <f>SUM(E11,E24,E34)</f>
        <v>1238</v>
      </c>
      <c r="F35" s="55">
        <f>SUM(F11,F24,F34)</f>
        <v>1290</v>
      </c>
      <c r="G35" s="55">
        <v>1591</v>
      </c>
      <c r="H35" s="55">
        <v>1732</v>
      </c>
      <c r="I35" s="55">
        <v>1845</v>
      </c>
      <c r="J35" s="55">
        <v>2130</v>
      </c>
    </row>
    <row r="36" spans="1:11" ht="13.35" customHeight="1">
      <c r="A36" s="44"/>
      <c r="B36" s="43"/>
      <c r="C36" s="43"/>
      <c r="D36" s="43"/>
      <c r="E36" s="43"/>
      <c r="F36" s="43"/>
      <c r="G36" s="43"/>
      <c r="H36" s="43"/>
      <c r="I36" s="43"/>
      <c r="J36" s="43"/>
    </row>
    <row r="38" spans="1:11" s="52" customFormat="1" ht="13.35" customHeight="1">
      <c r="A38" s="54" t="s">
        <v>882</v>
      </c>
    </row>
    <row r="39" spans="1:11" s="52" customFormat="1" ht="13.35" customHeight="1">
      <c r="A39" s="53" t="s">
        <v>857</v>
      </c>
    </row>
    <row r="40" spans="1:11" ht="13.35" customHeight="1">
      <c r="A40" s="48" t="s">
        <v>883</v>
      </c>
      <c r="B40" s="46">
        <v>1</v>
      </c>
      <c r="C40" s="46"/>
      <c r="D40" s="46"/>
      <c r="E40" s="46"/>
      <c r="F40" s="46"/>
      <c r="G40" s="46"/>
      <c r="H40" s="46"/>
      <c r="I40" s="46"/>
      <c r="J40" s="45"/>
    </row>
    <row r="41" spans="1:11" ht="13.35" customHeight="1">
      <c r="A41" s="48" t="s">
        <v>884</v>
      </c>
      <c r="B41" s="46"/>
      <c r="C41" s="46"/>
      <c r="D41" s="46"/>
      <c r="E41" s="46"/>
      <c r="F41" s="46"/>
      <c r="G41" s="46"/>
      <c r="H41" s="46"/>
      <c r="I41" s="46"/>
      <c r="J41" s="45"/>
    </row>
    <row r="42" spans="1:11" ht="13.35" customHeight="1">
      <c r="A42" s="48" t="s">
        <v>885</v>
      </c>
      <c r="B42" s="46"/>
      <c r="C42" s="46"/>
      <c r="D42" s="46"/>
      <c r="E42" s="46"/>
      <c r="F42" s="46"/>
      <c r="G42" s="46"/>
      <c r="H42" s="46"/>
      <c r="I42" s="46"/>
      <c r="J42" s="45"/>
    </row>
    <row r="43" spans="1:11" ht="13.35" customHeight="1">
      <c r="A43" s="48" t="s">
        <v>886</v>
      </c>
      <c r="B43" s="46"/>
      <c r="C43" s="46"/>
      <c r="D43" s="46"/>
      <c r="E43" s="46"/>
      <c r="F43" s="46"/>
      <c r="G43" s="46"/>
      <c r="H43" s="46"/>
      <c r="I43" s="46"/>
      <c r="J43" s="45"/>
    </row>
    <row r="44" spans="1:11" ht="13.35" customHeight="1">
      <c r="A44" s="51" t="s">
        <v>863</v>
      </c>
      <c r="B44" s="50">
        <f>SUM(B40:B43)</f>
        <v>1</v>
      </c>
      <c r="C44" s="46"/>
      <c r="D44" s="46"/>
      <c r="E44" s="46"/>
      <c r="F44" s="46"/>
      <c r="G44" s="46"/>
      <c r="H44" s="46"/>
      <c r="I44" s="46"/>
      <c r="J44" s="45"/>
    </row>
    <row r="45" spans="1:11" ht="13.35" customHeight="1">
      <c r="A45" s="49" t="s">
        <v>887</v>
      </c>
      <c r="B45" s="46"/>
      <c r="C45" s="46"/>
      <c r="D45" s="46"/>
      <c r="E45" s="46"/>
      <c r="F45" s="46"/>
      <c r="G45" s="46"/>
      <c r="H45" s="46"/>
      <c r="I45" s="46"/>
      <c r="J45" s="45"/>
    </row>
    <row r="46" spans="1:11" ht="13.35" customHeight="1">
      <c r="A46" s="48" t="s">
        <v>888</v>
      </c>
      <c r="B46" s="46"/>
      <c r="C46" s="46"/>
      <c r="D46" s="46"/>
      <c r="E46" s="46"/>
      <c r="F46" s="46"/>
      <c r="G46" s="46"/>
      <c r="H46" s="46"/>
      <c r="I46" s="46"/>
      <c r="J46" s="45"/>
    </row>
    <row r="47" spans="1:11" ht="13.35" customHeight="1">
      <c r="A47" s="48" t="s">
        <v>889</v>
      </c>
      <c r="B47" s="46"/>
      <c r="C47" s="46"/>
      <c r="D47" s="46"/>
      <c r="E47" s="46"/>
      <c r="F47" s="46"/>
      <c r="G47" s="46"/>
      <c r="H47" s="46"/>
      <c r="I47" s="46"/>
      <c r="J47" s="45"/>
    </row>
    <row r="48" spans="1:11" ht="13.35" customHeight="1">
      <c r="A48" s="48" t="s">
        <v>890</v>
      </c>
      <c r="B48" s="46">
        <v>4</v>
      </c>
      <c r="C48" s="46"/>
      <c r="D48" s="46"/>
      <c r="E48" s="46"/>
      <c r="F48" s="46"/>
      <c r="G48" s="46"/>
      <c r="H48" s="46"/>
      <c r="I48" s="46"/>
      <c r="J48" s="45"/>
    </row>
    <row r="49" spans="1:11" ht="13.35" customHeight="1">
      <c r="A49" s="48" t="s">
        <v>891</v>
      </c>
      <c r="B49" s="46">
        <v>4</v>
      </c>
      <c r="C49" s="46">
        <v>1</v>
      </c>
      <c r="D49" s="46"/>
      <c r="E49" s="46"/>
      <c r="F49" s="46"/>
      <c r="G49" s="46"/>
      <c r="H49" s="46"/>
      <c r="I49" s="46"/>
      <c r="J49" s="45"/>
      <c r="K49" s="39" t="s">
        <v>892</v>
      </c>
    </row>
    <row r="50" spans="1:11" ht="13.35" customHeight="1" thickBot="1">
      <c r="A50" s="44" t="s">
        <v>893</v>
      </c>
      <c r="B50" s="43">
        <f>SUM(B46:B49)</f>
        <v>8</v>
      </c>
      <c r="C50" s="43">
        <f>SUM(C46:C49)</f>
        <v>1</v>
      </c>
      <c r="D50" s="43">
        <f>SUM(D46:D49)</f>
        <v>0</v>
      </c>
      <c r="E50" s="43"/>
      <c r="F50" s="43"/>
      <c r="G50" s="43"/>
      <c r="H50" s="43"/>
      <c r="I50" s="43"/>
      <c r="J50" s="43"/>
    </row>
    <row r="51" spans="1:11" ht="13.35" customHeight="1" thickTop="1" thickBot="1">
      <c r="A51" s="42" t="s">
        <v>894</v>
      </c>
      <c r="B51" s="41">
        <f>B44+B50</f>
        <v>9</v>
      </c>
      <c r="C51" s="41">
        <f>C44+C50</f>
        <v>1</v>
      </c>
      <c r="D51" s="41">
        <f>D44+D50</f>
        <v>0</v>
      </c>
      <c r="E51" s="41"/>
      <c r="F51" s="41"/>
      <c r="G51" s="41"/>
      <c r="H51" s="41">
        <f>H44+H50</f>
        <v>0</v>
      </c>
      <c r="I51" s="41"/>
      <c r="J51" s="41"/>
    </row>
    <row r="53" spans="1:11" ht="13.35" customHeight="1">
      <c r="A53" s="40" t="s">
        <v>895</v>
      </c>
    </row>
    <row r="54" spans="1:11" ht="13.35" customHeight="1">
      <c r="A54" s="40" t="s">
        <v>896</v>
      </c>
    </row>
    <row r="55" spans="1:11" ht="13.35" customHeight="1">
      <c r="A55" s="40"/>
    </row>
    <row r="56" spans="1:11" ht="13.35" customHeight="1">
      <c r="A56" s="3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D2E2F-E0FE-4F77-8E2C-419B508D0F7F}">
  <dimension ref="A1:K33"/>
  <sheetViews>
    <sheetView workbookViewId="0"/>
  </sheetViews>
  <sheetFormatPr defaultRowHeight="14.45"/>
  <cols>
    <col min="1" max="1" width="16" bestFit="1" customWidth="1"/>
    <col min="2" max="2" width="28.42578125" bestFit="1" customWidth="1"/>
    <col min="3" max="3" width="11.140625" bestFit="1" customWidth="1"/>
    <col min="4" max="11" width="6" bestFit="1" customWidth="1"/>
  </cols>
  <sheetData>
    <row r="1" spans="1:11">
      <c r="A1" t="s">
        <v>801</v>
      </c>
      <c r="B1" t="s">
        <v>124</v>
      </c>
    </row>
    <row r="3" spans="1:11">
      <c r="A3" s="74"/>
      <c r="B3" s="74"/>
      <c r="C3" s="74" t="s">
        <v>836</v>
      </c>
      <c r="D3" s="74"/>
      <c r="E3" s="74"/>
      <c r="F3" s="74"/>
      <c r="G3" s="74"/>
      <c r="H3" s="74"/>
      <c r="I3" s="74"/>
      <c r="J3" s="74"/>
      <c r="K3" s="74"/>
    </row>
    <row r="4" spans="1:11">
      <c r="A4" s="75" t="s">
        <v>897</v>
      </c>
      <c r="B4" s="75" t="s">
        <v>898</v>
      </c>
      <c r="C4" s="75">
        <v>20155</v>
      </c>
      <c r="D4" s="75">
        <v>20165</v>
      </c>
      <c r="E4" s="75">
        <v>20175</v>
      </c>
      <c r="F4" s="75">
        <v>20185</v>
      </c>
      <c r="G4" s="75">
        <v>20195</v>
      </c>
      <c r="H4" s="75" t="s">
        <v>899</v>
      </c>
      <c r="I4" s="75">
        <v>20219</v>
      </c>
      <c r="J4" s="75" t="s">
        <v>900</v>
      </c>
      <c r="K4" s="75">
        <v>20225</v>
      </c>
    </row>
    <row r="5" spans="1:11">
      <c r="A5" s="74" t="s">
        <v>901</v>
      </c>
      <c r="B5" s="74" t="s">
        <v>902</v>
      </c>
      <c r="C5" s="74">
        <v>2</v>
      </c>
      <c r="D5" s="74">
        <v>2</v>
      </c>
      <c r="E5" s="74">
        <v>3</v>
      </c>
      <c r="F5" s="74">
        <v>1</v>
      </c>
      <c r="G5" s="74"/>
      <c r="H5" s="74"/>
      <c r="I5" s="74"/>
      <c r="J5" s="74"/>
      <c r="K5" s="74"/>
    </row>
    <row r="6" spans="1:11">
      <c r="A6" s="74" t="s">
        <v>903</v>
      </c>
      <c r="B6" s="74" t="s">
        <v>904</v>
      </c>
      <c r="C6" s="74"/>
      <c r="D6" s="74">
        <v>2</v>
      </c>
      <c r="E6" s="74">
        <v>2</v>
      </c>
      <c r="F6" s="74">
        <v>2</v>
      </c>
      <c r="G6" s="74">
        <v>5</v>
      </c>
      <c r="H6" s="74">
        <v>5</v>
      </c>
      <c r="I6" s="74">
        <v>7</v>
      </c>
      <c r="J6" s="74">
        <v>10</v>
      </c>
      <c r="K6" s="74"/>
    </row>
    <row r="7" spans="1:11">
      <c r="A7" s="74" t="s">
        <v>905</v>
      </c>
      <c r="B7" s="74" t="s">
        <v>906</v>
      </c>
      <c r="C7" s="74"/>
      <c r="D7" s="74"/>
      <c r="E7" s="74"/>
      <c r="F7" s="74"/>
      <c r="G7" s="74">
        <v>1</v>
      </c>
      <c r="H7" s="74">
        <v>15</v>
      </c>
      <c r="I7" s="74">
        <v>20</v>
      </c>
      <c r="J7" s="74">
        <v>32</v>
      </c>
      <c r="K7" s="74"/>
    </row>
    <row r="8" spans="1:11">
      <c r="A8" s="74" t="s">
        <v>907</v>
      </c>
      <c r="B8" s="74" t="s">
        <v>908</v>
      </c>
      <c r="C8" s="74">
        <v>4</v>
      </c>
      <c r="D8" s="74">
        <v>1</v>
      </c>
      <c r="E8" s="74"/>
      <c r="F8" s="74"/>
      <c r="G8" s="74"/>
      <c r="H8" s="74"/>
      <c r="I8" s="74"/>
      <c r="J8" s="74"/>
      <c r="K8" s="74"/>
    </row>
    <row r="9" spans="1:11">
      <c r="A9" s="74" t="s">
        <v>907</v>
      </c>
      <c r="B9" s="74" t="s">
        <v>909</v>
      </c>
      <c r="C9" s="74"/>
      <c r="D9" s="74"/>
      <c r="E9" s="74"/>
      <c r="F9" s="74"/>
      <c r="G9" s="74">
        <v>1</v>
      </c>
      <c r="H9" s="74">
        <v>10</v>
      </c>
      <c r="I9" s="74">
        <v>11</v>
      </c>
      <c r="J9" s="74">
        <v>16</v>
      </c>
      <c r="K9" s="74"/>
    </row>
    <row r="10" spans="1:11">
      <c r="A10" s="74" t="s">
        <v>910</v>
      </c>
      <c r="B10" s="74" t="s">
        <v>911</v>
      </c>
      <c r="C10" s="74">
        <v>1</v>
      </c>
      <c r="D10" s="74">
        <v>2</v>
      </c>
      <c r="E10" s="74">
        <v>4</v>
      </c>
      <c r="F10" s="74">
        <v>5</v>
      </c>
      <c r="G10" s="74">
        <v>1</v>
      </c>
      <c r="H10" s="74">
        <v>16</v>
      </c>
      <c r="I10" s="74">
        <v>21</v>
      </c>
      <c r="J10" s="74">
        <v>20</v>
      </c>
      <c r="K10" s="74"/>
    </row>
    <row r="11" spans="1:11">
      <c r="A11" s="74" t="s">
        <v>912</v>
      </c>
      <c r="B11" s="74" t="s">
        <v>913</v>
      </c>
      <c r="C11" s="74">
        <v>3</v>
      </c>
      <c r="D11" s="74"/>
      <c r="E11" s="74">
        <v>1</v>
      </c>
      <c r="F11" s="74">
        <v>2</v>
      </c>
      <c r="G11" s="74">
        <v>2</v>
      </c>
      <c r="H11" s="74">
        <v>3</v>
      </c>
      <c r="I11" s="74">
        <v>1</v>
      </c>
      <c r="J11" s="74"/>
      <c r="K11" s="74"/>
    </row>
    <row r="12" spans="1:11">
      <c r="A12" s="74" t="s">
        <v>914</v>
      </c>
      <c r="B12" s="74" t="s">
        <v>915</v>
      </c>
      <c r="C12" s="74"/>
      <c r="D12" s="74"/>
      <c r="E12" s="74"/>
      <c r="F12" s="74"/>
      <c r="G12" s="74"/>
      <c r="H12" s="74">
        <v>5</v>
      </c>
      <c r="I12" s="74">
        <v>8</v>
      </c>
      <c r="J12" s="74">
        <v>9</v>
      </c>
      <c r="K12" s="74"/>
    </row>
    <row r="13" spans="1:11">
      <c r="A13" s="74" t="s">
        <v>916</v>
      </c>
      <c r="B13" s="74" t="s">
        <v>917</v>
      </c>
      <c r="C13" s="74"/>
      <c r="D13" s="74"/>
      <c r="E13" s="74"/>
      <c r="F13" s="74"/>
      <c r="G13" s="74">
        <v>1</v>
      </c>
      <c r="H13" s="74">
        <v>6</v>
      </c>
      <c r="I13" s="74">
        <v>12</v>
      </c>
      <c r="J13" s="74">
        <v>10</v>
      </c>
      <c r="K13" s="74"/>
    </row>
    <row r="14" spans="1:11">
      <c r="A14" s="74" t="s">
        <v>918</v>
      </c>
      <c r="B14" s="74" t="s">
        <v>919</v>
      </c>
      <c r="C14" s="74">
        <v>1</v>
      </c>
      <c r="D14" s="74">
        <v>7</v>
      </c>
      <c r="E14" s="74">
        <v>2</v>
      </c>
      <c r="F14" s="74"/>
      <c r="G14" s="74"/>
      <c r="H14" s="74"/>
      <c r="I14" s="74"/>
      <c r="J14" s="74"/>
      <c r="K14" s="74"/>
    </row>
    <row r="15" spans="1:11">
      <c r="A15" s="74" t="s">
        <v>920</v>
      </c>
      <c r="B15" s="74" t="s">
        <v>921</v>
      </c>
      <c r="C15" s="74"/>
      <c r="D15" s="74"/>
      <c r="E15" s="74"/>
      <c r="F15" s="74">
        <v>5</v>
      </c>
      <c r="G15" s="74">
        <v>9</v>
      </c>
      <c r="H15" s="74">
        <v>31</v>
      </c>
      <c r="I15" s="74">
        <v>29</v>
      </c>
      <c r="J15" s="74">
        <v>39</v>
      </c>
      <c r="K15" s="74"/>
    </row>
    <row r="16" spans="1:11">
      <c r="A16" s="74" t="s">
        <v>922</v>
      </c>
      <c r="B16" s="74" t="s">
        <v>923</v>
      </c>
      <c r="C16" s="74">
        <v>3</v>
      </c>
      <c r="D16" s="74">
        <v>2</v>
      </c>
      <c r="E16" s="74">
        <v>1</v>
      </c>
      <c r="F16" s="74">
        <v>2</v>
      </c>
      <c r="G16" s="74">
        <v>4</v>
      </c>
      <c r="H16" s="74">
        <v>19</v>
      </c>
      <c r="I16" s="74">
        <v>27</v>
      </c>
      <c r="J16" s="74">
        <v>43</v>
      </c>
      <c r="K16" s="74"/>
    </row>
    <row r="17" spans="1:11">
      <c r="A17" s="74" t="s">
        <v>924</v>
      </c>
      <c r="B17" s="74" t="s">
        <v>925</v>
      </c>
      <c r="C17" s="74">
        <v>1</v>
      </c>
      <c r="D17" s="74">
        <v>1</v>
      </c>
      <c r="E17" s="74"/>
      <c r="F17" s="74"/>
      <c r="G17" s="74"/>
      <c r="H17" s="74"/>
      <c r="I17" s="74"/>
      <c r="J17" s="74"/>
      <c r="K17" s="74"/>
    </row>
    <row r="18" spans="1:11">
      <c r="A18" s="74" t="s">
        <v>926</v>
      </c>
      <c r="B18" s="74" t="s">
        <v>927</v>
      </c>
      <c r="C18" s="74"/>
      <c r="D18" s="74"/>
      <c r="E18" s="74">
        <v>1</v>
      </c>
      <c r="F18" s="74">
        <v>1</v>
      </c>
      <c r="G18" s="74">
        <v>3</v>
      </c>
      <c r="H18" s="74">
        <v>5</v>
      </c>
      <c r="I18" s="74">
        <v>4</v>
      </c>
      <c r="J18" s="74">
        <v>7</v>
      </c>
      <c r="K18" s="74"/>
    </row>
    <row r="19" spans="1:11">
      <c r="A19" s="74" t="s">
        <v>928</v>
      </c>
      <c r="B19" s="74" t="s">
        <v>929</v>
      </c>
      <c r="C19" s="74">
        <v>2</v>
      </c>
      <c r="D19" s="74">
        <v>1</v>
      </c>
      <c r="E19" s="74">
        <v>3</v>
      </c>
      <c r="F19" s="74">
        <v>2</v>
      </c>
      <c r="G19" s="74"/>
      <c r="H19" s="74"/>
      <c r="I19" s="74"/>
      <c r="J19" s="74"/>
      <c r="K19" s="74"/>
    </row>
    <row r="20" spans="1:11">
      <c r="A20" s="74" t="s">
        <v>928</v>
      </c>
      <c r="B20" s="74" t="s">
        <v>930</v>
      </c>
      <c r="C20" s="74"/>
      <c r="D20" s="74"/>
      <c r="E20" s="74"/>
      <c r="F20" s="74"/>
      <c r="G20" s="74">
        <v>9</v>
      </c>
      <c r="H20" s="74">
        <v>17</v>
      </c>
      <c r="I20" s="74">
        <v>20</v>
      </c>
      <c r="J20" s="74">
        <v>22</v>
      </c>
      <c r="K20" s="74"/>
    </row>
    <row r="21" spans="1:11">
      <c r="A21" s="74" t="s">
        <v>931</v>
      </c>
      <c r="B21" s="74" t="s">
        <v>932</v>
      </c>
      <c r="C21" s="74">
        <v>2</v>
      </c>
      <c r="D21" s="74">
        <v>2</v>
      </c>
      <c r="E21" s="74">
        <v>2</v>
      </c>
      <c r="F21" s="74">
        <v>1</v>
      </c>
      <c r="G21" s="74">
        <v>4</v>
      </c>
      <c r="H21" s="74">
        <v>8</v>
      </c>
      <c r="I21" s="74">
        <v>20</v>
      </c>
      <c r="J21" s="74">
        <v>23</v>
      </c>
      <c r="K21" s="74"/>
    </row>
    <row r="22" spans="1:11">
      <c r="A22" s="74" t="s">
        <v>933</v>
      </c>
      <c r="B22" s="74" t="s">
        <v>934</v>
      </c>
      <c r="C22" s="74"/>
      <c r="D22" s="74"/>
      <c r="E22" s="74"/>
      <c r="F22" s="74"/>
      <c r="G22" s="74">
        <v>3</v>
      </c>
      <c r="H22" s="74">
        <v>8</v>
      </c>
      <c r="I22" s="74">
        <v>3</v>
      </c>
      <c r="J22" s="74">
        <v>2</v>
      </c>
      <c r="K22" s="74"/>
    </row>
    <row r="23" spans="1:11">
      <c r="A23" s="74" t="s">
        <v>935</v>
      </c>
      <c r="B23" s="74" t="s">
        <v>936</v>
      </c>
      <c r="C23" s="74"/>
      <c r="D23" s="74"/>
      <c r="E23" s="74"/>
      <c r="F23" s="74"/>
      <c r="G23" s="74"/>
      <c r="H23" s="74"/>
      <c r="I23" s="74"/>
      <c r="J23" s="74">
        <v>9</v>
      </c>
      <c r="K23" s="74"/>
    </row>
    <row r="24" spans="1:11">
      <c r="A24" s="74" t="s">
        <v>935</v>
      </c>
      <c r="B24" s="74" t="s">
        <v>37</v>
      </c>
      <c r="C24" s="74">
        <v>1</v>
      </c>
      <c r="D24" s="74">
        <v>2</v>
      </c>
      <c r="E24" s="74">
        <v>1</v>
      </c>
      <c r="F24" s="74">
        <v>2</v>
      </c>
      <c r="G24" s="74">
        <v>2</v>
      </c>
      <c r="H24" s="74">
        <v>8</v>
      </c>
      <c r="I24" s="74">
        <v>9</v>
      </c>
      <c r="J24" s="74"/>
      <c r="K24" s="74"/>
    </row>
    <row r="25" spans="1:11">
      <c r="A25" s="74" t="s">
        <v>937</v>
      </c>
      <c r="B25" s="74" t="s">
        <v>936</v>
      </c>
      <c r="C25" s="74"/>
      <c r="D25" s="74"/>
      <c r="E25" s="74"/>
      <c r="F25" s="74"/>
      <c r="G25" s="74"/>
      <c r="H25" s="74">
        <v>4</v>
      </c>
      <c r="I25" s="74">
        <v>5</v>
      </c>
      <c r="J25" s="74">
        <v>3</v>
      </c>
      <c r="K25" s="74">
        <v>1</v>
      </c>
    </row>
    <row r="26" spans="1:11">
      <c r="A26" s="74" t="s">
        <v>938</v>
      </c>
      <c r="B26" s="74" t="s">
        <v>939</v>
      </c>
      <c r="C26" s="74">
        <v>1</v>
      </c>
      <c r="D26" s="74">
        <v>7</v>
      </c>
      <c r="E26" s="74">
        <v>6</v>
      </c>
      <c r="F26" s="74">
        <v>8</v>
      </c>
      <c r="G26" s="74">
        <v>12</v>
      </c>
      <c r="H26" s="74">
        <v>21</v>
      </c>
      <c r="I26" s="74">
        <v>22</v>
      </c>
      <c r="J26" s="74">
        <v>33</v>
      </c>
      <c r="K26" s="74"/>
    </row>
    <row r="27" spans="1:11">
      <c r="A27" s="74" t="s">
        <v>940</v>
      </c>
      <c r="B27" s="74" t="s">
        <v>941</v>
      </c>
      <c r="C27" s="74">
        <v>1</v>
      </c>
      <c r="D27" s="74"/>
      <c r="E27" s="74"/>
      <c r="F27" s="74"/>
      <c r="G27" s="74"/>
      <c r="H27" s="74"/>
      <c r="I27" s="74"/>
      <c r="J27" s="74"/>
      <c r="K27" s="74"/>
    </row>
    <row r="28" spans="1:11">
      <c r="A28" s="74" t="s">
        <v>940</v>
      </c>
      <c r="B28" s="74" t="s">
        <v>942</v>
      </c>
      <c r="C28" s="74"/>
      <c r="D28" s="74"/>
      <c r="E28" s="74"/>
      <c r="F28" s="74"/>
      <c r="G28" s="74">
        <v>2</v>
      </c>
      <c r="H28" s="74">
        <v>2</v>
      </c>
      <c r="I28" s="74">
        <v>3</v>
      </c>
      <c r="J28" s="74">
        <v>3</v>
      </c>
      <c r="K28" s="74"/>
    </row>
    <row r="29" spans="1:11">
      <c r="A29" s="74" t="s">
        <v>943</v>
      </c>
      <c r="B29" s="74" t="s">
        <v>944</v>
      </c>
      <c r="C29" s="74">
        <v>1</v>
      </c>
      <c r="D29" s="74"/>
      <c r="E29" s="74"/>
      <c r="F29" s="74"/>
      <c r="G29" s="74"/>
      <c r="H29" s="74"/>
      <c r="I29" s="74"/>
      <c r="J29" s="74"/>
      <c r="K29" s="74"/>
    </row>
    <row r="30" spans="1:11">
      <c r="A30" s="74" t="s">
        <v>945</v>
      </c>
      <c r="B30" s="74" t="s">
        <v>946</v>
      </c>
      <c r="C30" s="74">
        <v>3</v>
      </c>
      <c r="D30" s="74">
        <v>2</v>
      </c>
      <c r="E30" s="74">
        <v>3</v>
      </c>
      <c r="F30" s="74">
        <v>4</v>
      </c>
      <c r="G30" s="74">
        <v>6</v>
      </c>
      <c r="H30" s="74">
        <v>13</v>
      </c>
      <c r="I30" s="74">
        <v>13</v>
      </c>
      <c r="J30" s="74">
        <v>8</v>
      </c>
      <c r="K30" s="74"/>
    </row>
    <row r="31" spans="1:11">
      <c r="A31" s="74" t="s">
        <v>947</v>
      </c>
      <c r="B31" s="74" t="s">
        <v>948</v>
      </c>
      <c r="C31" s="74"/>
      <c r="D31" s="74"/>
      <c r="E31" s="74">
        <v>2</v>
      </c>
      <c r="F31" s="74">
        <v>1</v>
      </c>
      <c r="G31" s="74">
        <v>4</v>
      </c>
      <c r="H31" s="74">
        <v>6</v>
      </c>
      <c r="I31" s="74">
        <v>4</v>
      </c>
      <c r="J31" s="74">
        <v>3</v>
      </c>
      <c r="K31" s="74"/>
    </row>
    <row r="32" spans="1:11">
      <c r="A32" s="74" t="s">
        <v>949</v>
      </c>
      <c r="B32" s="74" t="s">
        <v>950</v>
      </c>
      <c r="C32" s="74">
        <v>3</v>
      </c>
      <c r="D32" s="74">
        <v>6</v>
      </c>
      <c r="E32" s="74"/>
      <c r="F32" s="74"/>
      <c r="G32" s="74"/>
      <c r="H32" s="74"/>
      <c r="I32" s="74"/>
      <c r="J32" s="74"/>
      <c r="K32" s="74"/>
    </row>
    <row r="33" spans="1:11">
      <c r="A33" s="74" t="s">
        <v>949</v>
      </c>
      <c r="B33" s="74" t="s">
        <v>951</v>
      </c>
      <c r="C33" s="74"/>
      <c r="D33" s="74"/>
      <c r="E33" s="74">
        <v>7</v>
      </c>
      <c r="F33" s="74">
        <v>8</v>
      </c>
      <c r="G33" s="74">
        <v>14</v>
      </c>
      <c r="H33" s="74">
        <v>11</v>
      </c>
      <c r="I33" s="74">
        <v>10</v>
      </c>
      <c r="J33" s="74">
        <v>12</v>
      </c>
      <c r="K33" s="7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F2D38-D311-4A40-A311-A85682F3712E}">
  <dimension ref="A1:L362"/>
  <sheetViews>
    <sheetView workbookViewId="0">
      <selection activeCell="D20" sqref="D20"/>
    </sheetView>
  </sheetViews>
  <sheetFormatPr defaultRowHeight="14.45"/>
  <cols>
    <col min="1" max="1" width="27" bestFit="1" customWidth="1"/>
    <col min="2" max="2" width="31.5703125" bestFit="1" customWidth="1"/>
    <col min="3" max="3" width="46.140625" bestFit="1" customWidth="1"/>
    <col min="4" max="4" width="39.42578125" bestFit="1" customWidth="1"/>
    <col min="5" max="12" width="7.5703125" bestFit="1" customWidth="1"/>
  </cols>
  <sheetData>
    <row r="1" spans="1:12">
      <c r="A1" s="2" t="s">
        <v>952</v>
      </c>
      <c r="B1" s="2" t="s">
        <v>953</v>
      </c>
      <c r="C1" s="2" t="s">
        <v>954</v>
      </c>
      <c r="D1" s="2" t="s">
        <v>955</v>
      </c>
      <c r="E1" s="2" t="s">
        <v>848</v>
      </c>
      <c r="F1" s="2" t="s">
        <v>849</v>
      </c>
      <c r="G1" s="2" t="s">
        <v>850</v>
      </c>
      <c r="H1" s="2" t="s">
        <v>851</v>
      </c>
      <c r="I1" s="2" t="s">
        <v>852</v>
      </c>
      <c r="J1" s="2" t="s">
        <v>853</v>
      </c>
      <c r="K1" s="2" t="s">
        <v>854</v>
      </c>
      <c r="L1" s="2" t="s">
        <v>855</v>
      </c>
    </row>
    <row r="2" spans="1:12">
      <c r="A2" t="s">
        <v>956</v>
      </c>
      <c r="B2" t="s">
        <v>866</v>
      </c>
      <c r="C2" t="s">
        <v>957</v>
      </c>
      <c r="D2" t="s">
        <v>958</v>
      </c>
      <c r="H2">
        <v>1</v>
      </c>
    </row>
    <row r="3" spans="1:12">
      <c r="A3" t="s">
        <v>956</v>
      </c>
      <c r="B3" t="s">
        <v>866</v>
      </c>
      <c r="C3" t="s">
        <v>957</v>
      </c>
      <c r="D3" t="s">
        <v>959</v>
      </c>
      <c r="G3">
        <v>3</v>
      </c>
      <c r="H3">
        <v>1</v>
      </c>
      <c r="I3">
        <v>1</v>
      </c>
    </row>
    <row r="4" spans="1:12">
      <c r="A4" t="s">
        <v>956</v>
      </c>
      <c r="B4" t="s">
        <v>866</v>
      </c>
      <c r="C4" t="s">
        <v>960</v>
      </c>
      <c r="D4" t="s">
        <v>961</v>
      </c>
      <c r="F4">
        <v>1</v>
      </c>
      <c r="H4">
        <v>2</v>
      </c>
      <c r="I4">
        <v>1</v>
      </c>
      <c r="J4">
        <v>1</v>
      </c>
    </row>
    <row r="5" spans="1:12">
      <c r="A5" t="s">
        <v>956</v>
      </c>
      <c r="B5" t="s">
        <v>866</v>
      </c>
      <c r="C5" t="s">
        <v>956</v>
      </c>
      <c r="D5" t="s">
        <v>867</v>
      </c>
      <c r="J5">
        <v>3</v>
      </c>
      <c r="K5">
        <v>1</v>
      </c>
      <c r="L5">
        <v>7</v>
      </c>
    </row>
    <row r="6" spans="1:12">
      <c r="A6" t="s">
        <v>956</v>
      </c>
      <c r="B6" t="s">
        <v>866</v>
      </c>
      <c r="C6" t="s">
        <v>956</v>
      </c>
      <c r="D6" t="s">
        <v>34</v>
      </c>
      <c r="E6">
        <v>3</v>
      </c>
      <c r="F6">
        <v>3</v>
      </c>
      <c r="G6">
        <v>4</v>
      </c>
      <c r="H6">
        <v>4</v>
      </c>
      <c r="I6">
        <v>8</v>
      </c>
      <c r="J6">
        <v>5</v>
      </c>
    </row>
    <row r="7" spans="1:12">
      <c r="A7" t="s">
        <v>956</v>
      </c>
      <c r="B7" t="s">
        <v>866</v>
      </c>
      <c r="C7" t="s">
        <v>956</v>
      </c>
      <c r="D7" t="s">
        <v>962</v>
      </c>
      <c r="K7">
        <v>3</v>
      </c>
      <c r="L7">
        <v>6</v>
      </c>
    </row>
    <row r="8" spans="1:12">
      <c r="A8" t="s">
        <v>956</v>
      </c>
      <c r="B8" t="s">
        <v>866</v>
      </c>
      <c r="C8" t="s">
        <v>956</v>
      </c>
      <c r="D8" t="s">
        <v>872</v>
      </c>
      <c r="F8">
        <v>1</v>
      </c>
      <c r="G8">
        <v>2</v>
      </c>
      <c r="H8">
        <v>2</v>
      </c>
      <c r="I8">
        <v>1</v>
      </c>
      <c r="J8">
        <v>1</v>
      </c>
      <c r="K8">
        <v>2</v>
      </c>
    </row>
    <row r="9" spans="1:12">
      <c r="A9" t="s">
        <v>956</v>
      </c>
      <c r="B9" t="s">
        <v>866</v>
      </c>
      <c r="C9" t="s">
        <v>956</v>
      </c>
      <c r="D9" t="s">
        <v>963</v>
      </c>
      <c r="K9">
        <v>1</v>
      </c>
      <c r="L9">
        <v>1</v>
      </c>
    </row>
    <row r="10" spans="1:12">
      <c r="A10" t="s">
        <v>956</v>
      </c>
      <c r="B10" t="s">
        <v>866</v>
      </c>
      <c r="C10" t="s">
        <v>956</v>
      </c>
      <c r="D10" t="s">
        <v>873</v>
      </c>
      <c r="J10">
        <v>1</v>
      </c>
    </row>
    <row r="11" spans="1:12">
      <c r="A11" t="s">
        <v>956</v>
      </c>
      <c r="B11" t="s">
        <v>866</v>
      </c>
      <c r="C11" t="s">
        <v>956</v>
      </c>
      <c r="D11" t="s">
        <v>40</v>
      </c>
      <c r="E11">
        <v>4</v>
      </c>
      <c r="F11">
        <v>2</v>
      </c>
      <c r="G11">
        <v>3</v>
      </c>
      <c r="H11">
        <v>2</v>
      </c>
      <c r="I11">
        <v>2</v>
      </c>
      <c r="J11">
        <v>3</v>
      </c>
    </row>
    <row r="12" spans="1:12">
      <c r="A12" t="s">
        <v>956</v>
      </c>
      <c r="B12" t="s">
        <v>866</v>
      </c>
      <c r="C12" t="s">
        <v>956</v>
      </c>
      <c r="D12" t="s">
        <v>964</v>
      </c>
      <c r="K12">
        <v>1</v>
      </c>
      <c r="L12">
        <v>1</v>
      </c>
    </row>
    <row r="13" spans="1:12">
      <c r="A13" t="s">
        <v>956</v>
      </c>
      <c r="B13" t="s">
        <v>866</v>
      </c>
      <c r="C13" t="s">
        <v>956</v>
      </c>
      <c r="D13" t="s">
        <v>868</v>
      </c>
      <c r="F13">
        <v>1</v>
      </c>
      <c r="H13">
        <v>1</v>
      </c>
    </row>
    <row r="14" spans="1:12">
      <c r="A14" t="s">
        <v>956</v>
      </c>
      <c r="B14" t="s">
        <v>866</v>
      </c>
      <c r="C14" t="s">
        <v>965</v>
      </c>
      <c r="D14" t="s">
        <v>966</v>
      </c>
      <c r="K14">
        <v>1</v>
      </c>
    </row>
    <row r="15" spans="1:12">
      <c r="A15" t="s">
        <v>956</v>
      </c>
      <c r="B15" t="s">
        <v>866</v>
      </c>
      <c r="C15" t="s">
        <v>965</v>
      </c>
      <c r="D15" t="s">
        <v>967</v>
      </c>
      <c r="L15">
        <v>1</v>
      </c>
    </row>
    <row r="16" spans="1:12">
      <c r="A16" t="s">
        <v>956</v>
      </c>
      <c r="B16" t="s">
        <v>866</v>
      </c>
      <c r="C16" t="s">
        <v>968</v>
      </c>
      <c r="D16" t="s">
        <v>969</v>
      </c>
      <c r="H16">
        <v>1</v>
      </c>
      <c r="I16">
        <v>1</v>
      </c>
    </row>
    <row r="17" spans="1:12">
      <c r="A17" t="s">
        <v>956</v>
      </c>
      <c r="B17" t="s">
        <v>866</v>
      </c>
      <c r="C17" t="s">
        <v>970</v>
      </c>
      <c r="D17" t="s">
        <v>971</v>
      </c>
      <c r="E17">
        <v>5</v>
      </c>
      <c r="F17">
        <v>1</v>
      </c>
      <c r="G17">
        <v>4</v>
      </c>
      <c r="H17">
        <v>3</v>
      </c>
      <c r="I17">
        <v>1</v>
      </c>
      <c r="J17">
        <v>3</v>
      </c>
      <c r="K17">
        <v>1</v>
      </c>
      <c r="L17">
        <v>1</v>
      </c>
    </row>
    <row r="18" spans="1:12">
      <c r="A18" t="s">
        <v>956</v>
      </c>
      <c r="B18" t="s">
        <v>866</v>
      </c>
      <c r="C18" t="s">
        <v>972</v>
      </c>
      <c r="D18" t="s">
        <v>973</v>
      </c>
      <c r="F18">
        <v>1</v>
      </c>
    </row>
    <row r="19" spans="1:12">
      <c r="A19" t="s">
        <v>956</v>
      </c>
      <c r="B19" t="s">
        <v>866</v>
      </c>
      <c r="C19" t="s">
        <v>974</v>
      </c>
      <c r="D19" t="s">
        <v>975</v>
      </c>
      <c r="J19">
        <v>1</v>
      </c>
    </row>
    <row r="20" spans="1:12">
      <c r="A20" t="s">
        <v>956</v>
      </c>
      <c r="B20" t="s">
        <v>866</v>
      </c>
      <c r="C20" t="s">
        <v>974</v>
      </c>
      <c r="D20" t="s">
        <v>976</v>
      </c>
      <c r="E20">
        <v>1</v>
      </c>
      <c r="F20">
        <v>1</v>
      </c>
      <c r="G20">
        <v>1</v>
      </c>
      <c r="H20">
        <v>1</v>
      </c>
      <c r="I20">
        <v>2</v>
      </c>
      <c r="J20">
        <v>1</v>
      </c>
    </row>
    <row r="21" spans="1:12">
      <c r="A21" t="s">
        <v>956</v>
      </c>
      <c r="B21" t="s">
        <v>866</v>
      </c>
      <c r="C21" t="s">
        <v>977</v>
      </c>
      <c r="D21" t="s">
        <v>978</v>
      </c>
      <c r="E21">
        <v>1</v>
      </c>
      <c r="F21">
        <v>2</v>
      </c>
      <c r="G21">
        <v>1</v>
      </c>
    </row>
    <row r="22" spans="1:12">
      <c r="A22" t="s">
        <v>956</v>
      </c>
      <c r="B22" t="s">
        <v>866</v>
      </c>
      <c r="C22" t="s">
        <v>977</v>
      </c>
      <c r="D22" t="s">
        <v>979</v>
      </c>
      <c r="E22">
        <v>2</v>
      </c>
      <c r="F22">
        <v>2</v>
      </c>
      <c r="G22">
        <v>1</v>
      </c>
      <c r="H22">
        <v>4</v>
      </c>
      <c r="I22">
        <v>5</v>
      </c>
      <c r="J22">
        <v>5</v>
      </c>
      <c r="K22">
        <v>2</v>
      </c>
      <c r="L22">
        <v>3</v>
      </c>
    </row>
    <row r="23" spans="1:12">
      <c r="A23" t="s">
        <v>956</v>
      </c>
      <c r="B23" t="s">
        <v>866</v>
      </c>
      <c r="C23" t="s">
        <v>977</v>
      </c>
      <c r="D23" t="s">
        <v>980</v>
      </c>
      <c r="K23">
        <v>1</v>
      </c>
    </row>
    <row r="24" spans="1:12">
      <c r="A24" t="s">
        <v>956</v>
      </c>
      <c r="B24" t="s">
        <v>866</v>
      </c>
      <c r="C24" t="s">
        <v>981</v>
      </c>
      <c r="D24" t="s">
        <v>982</v>
      </c>
      <c r="E24">
        <v>1</v>
      </c>
      <c r="F24">
        <v>4</v>
      </c>
      <c r="G24">
        <v>2</v>
      </c>
      <c r="H24">
        <v>3</v>
      </c>
      <c r="I24">
        <v>1</v>
      </c>
      <c r="J24">
        <v>2</v>
      </c>
      <c r="K24">
        <v>1</v>
      </c>
      <c r="L24">
        <v>1</v>
      </c>
    </row>
    <row r="25" spans="1:12">
      <c r="A25" t="s">
        <v>956</v>
      </c>
      <c r="B25" t="s">
        <v>866</v>
      </c>
      <c r="C25" t="s">
        <v>983</v>
      </c>
      <c r="D25" t="s">
        <v>958</v>
      </c>
      <c r="L25">
        <v>1</v>
      </c>
    </row>
    <row r="26" spans="1:12">
      <c r="A26" t="s">
        <v>956</v>
      </c>
      <c r="B26" t="s">
        <v>866</v>
      </c>
      <c r="C26" t="s">
        <v>984</v>
      </c>
      <c r="D26" t="s">
        <v>985</v>
      </c>
      <c r="L26">
        <v>3</v>
      </c>
    </row>
    <row r="27" spans="1:12">
      <c r="A27" t="s">
        <v>956</v>
      </c>
      <c r="B27" t="s">
        <v>866</v>
      </c>
      <c r="C27" t="s">
        <v>986</v>
      </c>
      <c r="D27" t="s">
        <v>987</v>
      </c>
      <c r="H27">
        <v>1</v>
      </c>
      <c r="J27">
        <v>1</v>
      </c>
      <c r="K27">
        <v>1</v>
      </c>
    </row>
    <row r="28" spans="1:12">
      <c r="A28" t="s">
        <v>956</v>
      </c>
      <c r="B28" t="s">
        <v>866</v>
      </c>
      <c r="C28" t="s">
        <v>986</v>
      </c>
      <c r="D28" t="s">
        <v>988</v>
      </c>
      <c r="G28">
        <v>1</v>
      </c>
    </row>
    <row r="29" spans="1:12">
      <c r="A29" t="s">
        <v>956</v>
      </c>
      <c r="B29" t="s">
        <v>866</v>
      </c>
      <c r="C29" t="s">
        <v>989</v>
      </c>
      <c r="D29" t="s">
        <v>990</v>
      </c>
      <c r="E29">
        <v>1</v>
      </c>
      <c r="I29">
        <v>1</v>
      </c>
      <c r="J29">
        <v>1</v>
      </c>
      <c r="K29">
        <v>1</v>
      </c>
    </row>
    <row r="30" spans="1:12">
      <c r="A30" t="s">
        <v>956</v>
      </c>
      <c r="B30" t="s">
        <v>866</v>
      </c>
      <c r="C30" t="s">
        <v>991</v>
      </c>
      <c r="D30" t="s">
        <v>992</v>
      </c>
      <c r="E30">
        <v>3</v>
      </c>
      <c r="F30">
        <v>2</v>
      </c>
      <c r="G30">
        <v>1</v>
      </c>
      <c r="H30">
        <v>1</v>
      </c>
      <c r="I30">
        <v>1</v>
      </c>
      <c r="J30">
        <v>1</v>
      </c>
      <c r="K30">
        <v>2</v>
      </c>
      <c r="L30">
        <v>3</v>
      </c>
    </row>
    <row r="31" spans="1:12">
      <c r="A31" t="s">
        <v>956</v>
      </c>
      <c r="B31" t="s">
        <v>866</v>
      </c>
      <c r="C31" t="s">
        <v>993</v>
      </c>
      <c r="D31" t="s">
        <v>994</v>
      </c>
      <c r="G31">
        <v>1</v>
      </c>
      <c r="H31">
        <v>1</v>
      </c>
      <c r="I31">
        <v>1</v>
      </c>
      <c r="K31">
        <v>1</v>
      </c>
      <c r="L31">
        <v>1</v>
      </c>
    </row>
    <row r="32" spans="1:12">
      <c r="A32" t="s">
        <v>956</v>
      </c>
      <c r="B32" t="s">
        <v>38</v>
      </c>
      <c r="C32" t="s">
        <v>974</v>
      </c>
      <c r="D32" t="s">
        <v>995</v>
      </c>
      <c r="K32">
        <v>1</v>
      </c>
    </row>
    <row r="33" spans="1:12">
      <c r="A33" t="s">
        <v>956</v>
      </c>
      <c r="B33" t="s">
        <v>38</v>
      </c>
      <c r="C33" t="s">
        <v>981</v>
      </c>
      <c r="D33" t="s">
        <v>982</v>
      </c>
      <c r="K33">
        <v>1</v>
      </c>
    </row>
    <row r="34" spans="1:12">
      <c r="A34" t="s">
        <v>956</v>
      </c>
      <c r="B34" t="s">
        <v>867</v>
      </c>
      <c r="C34" t="s">
        <v>956</v>
      </c>
      <c r="D34" t="s">
        <v>866</v>
      </c>
      <c r="J34">
        <v>3</v>
      </c>
      <c r="K34">
        <v>1</v>
      </c>
      <c r="L34">
        <v>7</v>
      </c>
    </row>
    <row r="35" spans="1:12">
      <c r="A35" t="s">
        <v>956</v>
      </c>
      <c r="B35" t="s">
        <v>867</v>
      </c>
      <c r="C35" t="s">
        <v>956</v>
      </c>
      <c r="D35" t="s">
        <v>996</v>
      </c>
      <c r="J35">
        <v>1</v>
      </c>
      <c r="K35">
        <v>3</v>
      </c>
      <c r="L35">
        <v>9</v>
      </c>
    </row>
    <row r="36" spans="1:12">
      <c r="A36" t="s">
        <v>956</v>
      </c>
      <c r="B36" t="s">
        <v>867</v>
      </c>
      <c r="C36" t="s">
        <v>956</v>
      </c>
      <c r="D36" t="s">
        <v>34</v>
      </c>
      <c r="J36">
        <v>25</v>
      </c>
    </row>
    <row r="37" spans="1:12">
      <c r="A37" t="s">
        <v>956</v>
      </c>
      <c r="B37" t="s">
        <v>867</v>
      </c>
      <c r="C37" t="s">
        <v>956</v>
      </c>
      <c r="D37" t="s">
        <v>962</v>
      </c>
      <c r="K37">
        <v>42</v>
      </c>
      <c r="L37">
        <v>59</v>
      </c>
    </row>
    <row r="38" spans="1:12">
      <c r="A38" t="s">
        <v>956</v>
      </c>
      <c r="B38" t="s">
        <v>867</v>
      </c>
      <c r="C38" t="s">
        <v>956</v>
      </c>
      <c r="D38" t="s">
        <v>872</v>
      </c>
      <c r="J38">
        <v>3</v>
      </c>
      <c r="K38">
        <v>7</v>
      </c>
      <c r="L38">
        <v>18</v>
      </c>
    </row>
    <row r="39" spans="1:12">
      <c r="A39" t="s">
        <v>956</v>
      </c>
      <c r="B39" t="s">
        <v>867</v>
      </c>
      <c r="C39" t="s">
        <v>956</v>
      </c>
      <c r="D39" t="s">
        <v>963</v>
      </c>
      <c r="K39">
        <v>5</v>
      </c>
      <c r="L39">
        <v>8</v>
      </c>
    </row>
    <row r="40" spans="1:12">
      <c r="A40" t="s">
        <v>956</v>
      </c>
      <c r="B40" t="s">
        <v>867</v>
      </c>
      <c r="C40" t="s">
        <v>956</v>
      </c>
      <c r="D40" t="s">
        <v>40</v>
      </c>
      <c r="J40">
        <v>2</v>
      </c>
    </row>
    <row r="41" spans="1:12">
      <c r="A41" t="s">
        <v>956</v>
      </c>
      <c r="B41" t="s">
        <v>867</v>
      </c>
      <c r="C41" t="s">
        <v>956</v>
      </c>
      <c r="D41" t="s">
        <v>964</v>
      </c>
      <c r="K41">
        <v>7</v>
      </c>
      <c r="L41">
        <v>10</v>
      </c>
    </row>
    <row r="42" spans="1:12">
      <c r="A42" t="s">
        <v>956</v>
      </c>
      <c r="B42" t="s">
        <v>867</v>
      </c>
      <c r="C42" t="s">
        <v>956</v>
      </c>
      <c r="D42" t="s">
        <v>997</v>
      </c>
      <c r="L42">
        <v>4</v>
      </c>
    </row>
    <row r="43" spans="1:12">
      <c r="A43" t="s">
        <v>956</v>
      </c>
      <c r="B43" t="s">
        <v>867</v>
      </c>
      <c r="C43" t="s">
        <v>956</v>
      </c>
      <c r="D43" t="s">
        <v>868</v>
      </c>
      <c r="J43">
        <v>2</v>
      </c>
      <c r="K43">
        <v>1</v>
      </c>
      <c r="L43">
        <v>1</v>
      </c>
    </row>
    <row r="44" spans="1:12">
      <c r="A44" t="s">
        <v>956</v>
      </c>
      <c r="B44" t="s">
        <v>867</v>
      </c>
      <c r="C44" t="s">
        <v>965</v>
      </c>
      <c r="D44" t="s">
        <v>966</v>
      </c>
      <c r="K44">
        <v>1</v>
      </c>
    </row>
    <row r="45" spans="1:12">
      <c r="A45" t="s">
        <v>956</v>
      </c>
      <c r="B45" t="s">
        <v>867</v>
      </c>
      <c r="C45" t="s">
        <v>968</v>
      </c>
      <c r="D45" t="s">
        <v>998</v>
      </c>
      <c r="K45">
        <v>1</v>
      </c>
    </row>
    <row r="46" spans="1:12">
      <c r="A46" t="s">
        <v>956</v>
      </c>
      <c r="B46" t="s">
        <v>867</v>
      </c>
      <c r="C46" t="s">
        <v>970</v>
      </c>
      <c r="D46" t="s">
        <v>999</v>
      </c>
      <c r="L46">
        <v>2</v>
      </c>
    </row>
    <row r="47" spans="1:12">
      <c r="A47" t="s">
        <v>956</v>
      </c>
      <c r="B47" t="s">
        <v>867</v>
      </c>
      <c r="C47" t="s">
        <v>972</v>
      </c>
      <c r="D47" t="s">
        <v>973</v>
      </c>
      <c r="J47">
        <v>1</v>
      </c>
      <c r="K47">
        <v>1</v>
      </c>
      <c r="L47">
        <v>2</v>
      </c>
    </row>
    <row r="48" spans="1:12">
      <c r="A48" t="s">
        <v>956</v>
      </c>
      <c r="B48" t="s">
        <v>867</v>
      </c>
      <c r="C48" t="s">
        <v>974</v>
      </c>
      <c r="D48" t="s">
        <v>995</v>
      </c>
      <c r="K48">
        <v>2</v>
      </c>
      <c r="L48">
        <v>1</v>
      </c>
    </row>
    <row r="49" spans="1:12">
      <c r="A49" t="s">
        <v>956</v>
      </c>
      <c r="B49" t="s">
        <v>867</v>
      </c>
      <c r="C49" t="s">
        <v>974</v>
      </c>
      <c r="D49" t="s">
        <v>975</v>
      </c>
      <c r="J49">
        <v>2</v>
      </c>
    </row>
    <row r="50" spans="1:12">
      <c r="A50" t="s">
        <v>956</v>
      </c>
      <c r="B50" t="s">
        <v>867</v>
      </c>
      <c r="C50" t="s">
        <v>974</v>
      </c>
      <c r="D50" t="s">
        <v>976</v>
      </c>
      <c r="J50">
        <v>1</v>
      </c>
    </row>
    <row r="51" spans="1:12">
      <c r="A51" t="s">
        <v>956</v>
      </c>
      <c r="B51" t="s">
        <v>867</v>
      </c>
      <c r="C51" t="s">
        <v>974</v>
      </c>
      <c r="D51" t="s">
        <v>1000</v>
      </c>
      <c r="L51">
        <v>1</v>
      </c>
    </row>
    <row r="52" spans="1:12">
      <c r="A52" t="s">
        <v>956</v>
      </c>
      <c r="B52" t="s">
        <v>867</v>
      </c>
      <c r="C52" t="s">
        <v>977</v>
      </c>
      <c r="D52" t="s">
        <v>979</v>
      </c>
      <c r="J52">
        <v>2</v>
      </c>
    </row>
    <row r="53" spans="1:12">
      <c r="A53" t="s">
        <v>956</v>
      </c>
      <c r="B53" t="s">
        <v>867</v>
      </c>
      <c r="C53" t="s">
        <v>977</v>
      </c>
      <c r="D53" t="s">
        <v>980</v>
      </c>
      <c r="K53">
        <v>1</v>
      </c>
    </row>
    <row r="54" spans="1:12">
      <c r="A54" t="s">
        <v>956</v>
      </c>
      <c r="B54" t="s">
        <v>867</v>
      </c>
      <c r="C54" t="s">
        <v>981</v>
      </c>
      <c r="D54" t="s">
        <v>982</v>
      </c>
      <c r="J54">
        <v>1</v>
      </c>
      <c r="K54">
        <v>4</v>
      </c>
      <c r="L54">
        <v>4</v>
      </c>
    </row>
    <row r="55" spans="1:12">
      <c r="A55" t="s">
        <v>956</v>
      </c>
      <c r="B55" t="s">
        <v>867</v>
      </c>
      <c r="C55" t="s">
        <v>984</v>
      </c>
      <c r="D55" t="s">
        <v>985</v>
      </c>
      <c r="K55">
        <v>3</v>
      </c>
      <c r="L55">
        <v>5</v>
      </c>
    </row>
    <row r="56" spans="1:12">
      <c r="A56" t="s">
        <v>956</v>
      </c>
      <c r="B56" t="s">
        <v>867</v>
      </c>
      <c r="C56" t="s">
        <v>984</v>
      </c>
      <c r="D56" t="s">
        <v>1001</v>
      </c>
      <c r="J56">
        <v>2</v>
      </c>
    </row>
    <row r="57" spans="1:12">
      <c r="A57" t="s">
        <v>956</v>
      </c>
      <c r="B57" t="s">
        <v>867</v>
      </c>
      <c r="C57" t="s">
        <v>1002</v>
      </c>
      <c r="D57" t="s">
        <v>1003</v>
      </c>
      <c r="J57">
        <v>1</v>
      </c>
      <c r="L57">
        <v>1</v>
      </c>
    </row>
    <row r="58" spans="1:12">
      <c r="A58" t="s">
        <v>956</v>
      </c>
      <c r="B58" t="s">
        <v>867</v>
      </c>
      <c r="C58" t="s">
        <v>989</v>
      </c>
      <c r="D58" t="s">
        <v>1004</v>
      </c>
      <c r="K58">
        <v>1</v>
      </c>
      <c r="L58">
        <v>1</v>
      </c>
    </row>
    <row r="59" spans="1:12">
      <c r="A59" t="s">
        <v>956</v>
      </c>
      <c r="B59" t="s">
        <v>867</v>
      </c>
      <c r="C59" t="s">
        <v>991</v>
      </c>
      <c r="D59" t="s">
        <v>992</v>
      </c>
      <c r="L59">
        <v>4</v>
      </c>
    </row>
    <row r="60" spans="1:12">
      <c r="A60" t="s">
        <v>956</v>
      </c>
      <c r="B60" t="s">
        <v>867</v>
      </c>
      <c r="C60" t="s">
        <v>993</v>
      </c>
      <c r="D60" t="s">
        <v>994</v>
      </c>
      <c r="K60">
        <v>1</v>
      </c>
      <c r="L60">
        <v>3</v>
      </c>
    </row>
    <row r="61" spans="1:12">
      <c r="A61" t="s">
        <v>956</v>
      </c>
      <c r="B61" t="s">
        <v>1005</v>
      </c>
      <c r="C61" t="s">
        <v>956</v>
      </c>
      <c r="D61" t="s">
        <v>997</v>
      </c>
      <c r="K61">
        <v>1</v>
      </c>
    </row>
    <row r="62" spans="1:12">
      <c r="A62" t="s">
        <v>956</v>
      </c>
      <c r="B62" t="s">
        <v>996</v>
      </c>
      <c r="C62" t="s">
        <v>956</v>
      </c>
      <c r="D62" t="s">
        <v>867</v>
      </c>
      <c r="J62">
        <v>1</v>
      </c>
      <c r="K62">
        <v>3</v>
      </c>
      <c r="L62">
        <v>9</v>
      </c>
    </row>
    <row r="63" spans="1:12">
      <c r="A63" t="s">
        <v>956</v>
      </c>
      <c r="B63" t="s">
        <v>996</v>
      </c>
      <c r="C63" t="s">
        <v>956</v>
      </c>
      <c r="D63" t="s">
        <v>34</v>
      </c>
      <c r="I63">
        <v>4</v>
      </c>
      <c r="J63">
        <v>4</v>
      </c>
    </row>
    <row r="64" spans="1:12">
      <c r="A64" t="s">
        <v>956</v>
      </c>
      <c r="B64" t="s">
        <v>996</v>
      </c>
      <c r="C64" t="s">
        <v>956</v>
      </c>
      <c r="D64" t="s">
        <v>962</v>
      </c>
      <c r="K64">
        <v>4</v>
      </c>
      <c r="L64">
        <v>3</v>
      </c>
    </row>
    <row r="65" spans="1:12">
      <c r="A65" t="s">
        <v>956</v>
      </c>
      <c r="B65" t="s">
        <v>996</v>
      </c>
      <c r="C65" t="s">
        <v>956</v>
      </c>
      <c r="D65" t="s">
        <v>872</v>
      </c>
      <c r="H65">
        <v>1</v>
      </c>
      <c r="I65">
        <v>1</v>
      </c>
    </row>
    <row r="66" spans="1:12">
      <c r="A66" t="s">
        <v>956</v>
      </c>
      <c r="B66" t="s">
        <v>996</v>
      </c>
      <c r="C66" t="s">
        <v>956</v>
      </c>
      <c r="D66" t="s">
        <v>963</v>
      </c>
      <c r="K66">
        <v>3</v>
      </c>
      <c r="L66">
        <v>3</v>
      </c>
    </row>
    <row r="67" spans="1:12">
      <c r="A67" t="s">
        <v>956</v>
      </c>
      <c r="B67" t="s">
        <v>996</v>
      </c>
      <c r="C67" t="s">
        <v>956</v>
      </c>
      <c r="D67" t="s">
        <v>873</v>
      </c>
      <c r="I67">
        <v>1</v>
      </c>
      <c r="J67">
        <v>1</v>
      </c>
    </row>
    <row r="68" spans="1:12">
      <c r="A68" t="s">
        <v>956</v>
      </c>
      <c r="B68" t="s">
        <v>996</v>
      </c>
      <c r="C68" t="s">
        <v>956</v>
      </c>
      <c r="D68" t="s">
        <v>868</v>
      </c>
      <c r="J68">
        <v>2</v>
      </c>
      <c r="K68">
        <v>1</v>
      </c>
    </row>
    <row r="69" spans="1:12">
      <c r="A69" t="s">
        <v>956</v>
      </c>
      <c r="B69" t="s">
        <v>996</v>
      </c>
      <c r="C69" t="s">
        <v>968</v>
      </c>
      <c r="D69" t="s">
        <v>998</v>
      </c>
      <c r="H69">
        <v>1</v>
      </c>
      <c r="K69">
        <v>1</v>
      </c>
    </row>
    <row r="70" spans="1:12">
      <c r="A70" t="s">
        <v>956</v>
      </c>
      <c r="B70" t="s">
        <v>996</v>
      </c>
      <c r="C70" t="s">
        <v>968</v>
      </c>
      <c r="D70" t="s">
        <v>1006</v>
      </c>
      <c r="L70">
        <v>1</v>
      </c>
    </row>
    <row r="71" spans="1:12">
      <c r="A71" t="s">
        <v>956</v>
      </c>
      <c r="B71" t="s">
        <v>996</v>
      </c>
      <c r="C71" t="s">
        <v>970</v>
      </c>
      <c r="D71" t="s">
        <v>971</v>
      </c>
      <c r="I71">
        <v>1</v>
      </c>
      <c r="K71">
        <v>4</v>
      </c>
      <c r="L71">
        <v>3</v>
      </c>
    </row>
    <row r="72" spans="1:12">
      <c r="A72" t="s">
        <v>956</v>
      </c>
      <c r="B72" t="s">
        <v>996</v>
      </c>
      <c r="C72" t="s">
        <v>970</v>
      </c>
      <c r="D72" t="s">
        <v>1007</v>
      </c>
      <c r="L72">
        <v>1</v>
      </c>
    </row>
    <row r="73" spans="1:12">
      <c r="A73" t="s">
        <v>956</v>
      </c>
      <c r="B73" t="s">
        <v>996</v>
      </c>
      <c r="C73" t="s">
        <v>972</v>
      </c>
      <c r="D73" t="s">
        <v>973</v>
      </c>
      <c r="I73">
        <v>2</v>
      </c>
    </row>
    <row r="74" spans="1:12">
      <c r="A74" t="s">
        <v>956</v>
      </c>
      <c r="B74" t="s">
        <v>996</v>
      </c>
      <c r="C74" t="s">
        <v>977</v>
      </c>
      <c r="D74" t="s">
        <v>1008</v>
      </c>
      <c r="L74">
        <v>1</v>
      </c>
    </row>
    <row r="75" spans="1:12">
      <c r="A75" t="s">
        <v>956</v>
      </c>
      <c r="B75" t="s">
        <v>996</v>
      </c>
      <c r="C75" t="s">
        <v>977</v>
      </c>
      <c r="D75" t="s">
        <v>979</v>
      </c>
      <c r="I75">
        <v>1</v>
      </c>
      <c r="K75">
        <v>1</v>
      </c>
      <c r="L75">
        <v>1</v>
      </c>
    </row>
    <row r="76" spans="1:12">
      <c r="A76" t="s">
        <v>956</v>
      </c>
      <c r="B76" t="s">
        <v>996</v>
      </c>
      <c r="C76" t="s">
        <v>977</v>
      </c>
      <c r="D76" t="s">
        <v>1009</v>
      </c>
      <c r="H76">
        <v>1</v>
      </c>
      <c r="I76">
        <v>1</v>
      </c>
    </row>
    <row r="77" spans="1:12">
      <c r="A77" t="s">
        <v>956</v>
      </c>
      <c r="B77" t="s">
        <v>996</v>
      </c>
      <c r="C77" t="s">
        <v>984</v>
      </c>
      <c r="D77" t="s">
        <v>985</v>
      </c>
      <c r="K77">
        <v>2</v>
      </c>
      <c r="L77">
        <v>1</v>
      </c>
    </row>
    <row r="78" spans="1:12">
      <c r="A78" t="s">
        <v>956</v>
      </c>
      <c r="B78" t="s">
        <v>996</v>
      </c>
      <c r="C78" t="s">
        <v>984</v>
      </c>
      <c r="D78" t="s">
        <v>1001</v>
      </c>
      <c r="J78">
        <v>1</v>
      </c>
    </row>
    <row r="79" spans="1:12">
      <c r="A79" t="s">
        <v>956</v>
      </c>
      <c r="B79" t="s">
        <v>996</v>
      </c>
      <c r="C79" t="s">
        <v>1002</v>
      </c>
      <c r="D79" t="s">
        <v>1003</v>
      </c>
      <c r="J79">
        <v>1</v>
      </c>
      <c r="L79">
        <v>1</v>
      </c>
    </row>
    <row r="80" spans="1:12">
      <c r="A80" t="s">
        <v>956</v>
      </c>
      <c r="B80" t="s">
        <v>996</v>
      </c>
      <c r="C80" t="s">
        <v>986</v>
      </c>
      <c r="D80" t="s">
        <v>1010</v>
      </c>
      <c r="K80">
        <v>1</v>
      </c>
      <c r="L80">
        <v>1</v>
      </c>
    </row>
    <row r="81" spans="1:12">
      <c r="A81" t="s">
        <v>956</v>
      </c>
      <c r="B81" t="s">
        <v>996</v>
      </c>
      <c r="C81" t="s">
        <v>986</v>
      </c>
      <c r="D81" t="s">
        <v>1011</v>
      </c>
      <c r="L81">
        <v>1</v>
      </c>
    </row>
    <row r="82" spans="1:12">
      <c r="A82" t="s">
        <v>956</v>
      </c>
      <c r="B82" t="s">
        <v>996</v>
      </c>
      <c r="C82" t="s">
        <v>989</v>
      </c>
      <c r="D82" t="s">
        <v>990</v>
      </c>
      <c r="I82">
        <v>2</v>
      </c>
      <c r="J82">
        <v>5</v>
      </c>
      <c r="K82">
        <v>5</v>
      </c>
      <c r="L82">
        <v>2</v>
      </c>
    </row>
    <row r="83" spans="1:12">
      <c r="A83" t="s">
        <v>956</v>
      </c>
      <c r="B83" t="s">
        <v>996</v>
      </c>
      <c r="C83" t="s">
        <v>989</v>
      </c>
      <c r="D83" t="s">
        <v>1004</v>
      </c>
      <c r="K83">
        <v>2</v>
      </c>
      <c r="L83">
        <v>1</v>
      </c>
    </row>
    <row r="84" spans="1:12">
      <c r="A84" t="s">
        <v>956</v>
      </c>
      <c r="B84" t="s">
        <v>996</v>
      </c>
      <c r="C84" t="s">
        <v>989</v>
      </c>
      <c r="D84" t="s">
        <v>1012</v>
      </c>
      <c r="L84">
        <v>1</v>
      </c>
    </row>
    <row r="85" spans="1:12">
      <c r="A85" t="s">
        <v>956</v>
      </c>
      <c r="B85" t="s">
        <v>996</v>
      </c>
      <c r="C85" t="s">
        <v>991</v>
      </c>
      <c r="D85" t="s">
        <v>1013</v>
      </c>
      <c r="I85">
        <v>1</v>
      </c>
      <c r="J85">
        <v>1</v>
      </c>
      <c r="K85">
        <v>1</v>
      </c>
    </row>
    <row r="86" spans="1:12">
      <c r="A86" t="s">
        <v>956</v>
      </c>
      <c r="B86" t="s">
        <v>996</v>
      </c>
      <c r="C86" t="s">
        <v>991</v>
      </c>
      <c r="D86" t="s">
        <v>992</v>
      </c>
      <c r="J86">
        <v>1</v>
      </c>
      <c r="K86">
        <v>1</v>
      </c>
      <c r="L86">
        <v>2</v>
      </c>
    </row>
    <row r="87" spans="1:12">
      <c r="A87" t="s">
        <v>956</v>
      </c>
      <c r="B87" t="s">
        <v>996</v>
      </c>
      <c r="C87" t="s">
        <v>993</v>
      </c>
      <c r="D87" t="s">
        <v>994</v>
      </c>
      <c r="I87">
        <v>1</v>
      </c>
    </row>
    <row r="88" spans="1:12">
      <c r="A88" t="s">
        <v>956</v>
      </c>
      <c r="B88" t="s">
        <v>962</v>
      </c>
      <c r="C88" t="s">
        <v>960</v>
      </c>
      <c r="D88" t="s">
        <v>1014</v>
      </c>
      <c r="L88">
        <v>2</v>
      </c>
    </row>
    <row r="89" spans="1:12">
      <c r="A89" t="s">
        <v>956</v>
      </c>
      <c r="B89" t="s">
        <v>962</v>
      </c>
      <c r="C89" t="s">
        <v>960</v>
      </c>
      <c r="D89" t="s">
        <v>1015</v>
      </c>
      <c r="L89">
        <v>1</v>
      </c>
    </row>
    <row r="90" spans="1:12">
      <c r="A90" t="s">
        <v>956</v>
      </c>
      <c r="B90" t="s">
        <v>962</v>
      </c>
      <c r="C90" t="s">
        <v>956</v>
      </c>
      <c r="D90" t="s">
        <v>866</v>
      </c>
      <c r="K90">
        <v>3</v>
      </c>
      <c r="L90">
        <v>6</v>
      </c>
    </row>
    <row r="91" spans="1:12">
      <c r="A91" t="s">
        <v>956</v>
      </c>
      <c r="B91" t="s">
        <v>962</v>
      </c>
      <c r="C91" t="s">
        <v>956</v>
      </c>
      <c r="D91" t="s">
        <v>867</v>
      </c>
      <c r="K91">
        <v>42</v>
      </c>
      <c r="L91">
        <v>59</v>
      </c>
    </row>
    <row r="92" spans="1:12">
      <c r="A92" t="s">
        <v>956</v>
      </c>
      <c r="B92" t="s">
        <v>962</v>
      </c>
      <c r="C92" t="s">
        <v>956</v>
      </c>
      <c r="D92" t="s">
        <v>996</v>
      </c>
      <c r="K92">
        <v>4</v>
      </c>
      <c r="L92">
        <v>3</v>
      </c>
    </row>
    <row r="93" spans="1:12">
      <c r="A93" t="s">
        <v>956</v>
      </c>
      <c r="B93" t="s">
        <v>962</v>
      </c>
      <c r="C93" t="s">
        <v>956</v>
      </c>
      <c r="D93" t="s">
        <v>872</v>
      </c>
      <c r="L93">
        <v>7</v>
      </c>
    </row>
    <row r="94" spans="1:12">
      <c r="A94" t="s">
        <v>956</v>
      </c>
      <c r="B94" t="s">
        <v>962</v>
      </c>
      <c r="C94" t="s">
        <v>956</v>
      </c>
      <c r="D94" t="s">
        <v>963</v>
      </c>
      <c r="L94">
        <v>28</v>
      </c>
    </row>
    <row r="95" spans="1:12">
      <c r="A95" t="s">
        <v>956</v>
      </c>
      <c r="B95" t="s">
        <v>962</v>
      </c>
      <c r="C95" t="s">
        <v>956</v>
      </c>
      <c r="D95" t="s">
        <v>964</v>
      </c>
      <c r="L95">
        <v>14</v>
      </c>
    </row>
    <row r="96" spans="1:12">
      <c r="A96" t="s">
        <v>956</v>
      </c>
      <c r="B96" t="s">
        <v>962</v>
      </c>
      <c r="C96" t="s">
        <v>956</v>
      </c>
      <c r="D96" t="s">
        <v>997</v>
      </c>
      <c r="L96">
        <v>2</v>
      </c>
    </row>
    <row r="97" spans="1:12">
      <c r="A97" t="s">
        <v>956</v>
      </c>
      <c r="B97" t="s">
        <v>962</v>
      </c>
      <c r="C97" t="s">
        <v>956</v>
      </c>
      <c r="D97" t="s">
        <v>868</v>
      </c>
      <c r="K97">
        <v>5</v>
      </c>
      <c r="L97">
        <v>1</v>
      </c>
    </row>
    <row r="98" spans="1:12">
      <c r="A98" t="s">
        <v>956</v>
      </c>
      <c r="B98" t="s">
        <v>962</v>
      </c>
      <c r="C98" t="s">
        <v>968</v>
      </c>
      <c r="D98" t="s">
        <v>1016</v>
      </c>
      <c r="L98">
        <v>1</v>
      </c>
    </row>
    <row r="99" spans="1:12">
      <c r="A99" t="s">
        <v>956</v>
      </c>
      <c r="B99" t="s">
        <v>962</v>
      </c>
      <c r="C99" t="s">
        <v>968</v>
      </c>
      <c r="D99" t="s">
        <v>998</v>
      </c>
      <c r="L99">
        <v>1</v>
      </c>
    </row>
    <row r="100" spans="1:12">
      <c r="A100" t="s">
        <v>956</v>
      </c>
      <c r="B100" t="s">
        <v>962</v>
      </c>
      <c r="C100" t="s">
        <v>970</v>
      </c>
      <c r="D100" t="s">
        <v>971</v>
      </c>
      <c r="L100">
        <v>5</v>
      </c>
    </row>
    <row r="101" spans="1:12">
      <c r="A101" t="s">
        <v>956</v>
      </c>
      <c r="B101" t="s">
        <v>962</v>
      </c>
      <c r="C101" t="s">
        <v>970</v>
      </c>
      <c r="D101" t="s">
        <v>1007</v>
      </c>
      <c r="L101">
        <v>1</v>
      </c>
    </row>
    <row r="102" spans="1:12">
      <c r="A102" t="s">
        <v>956</v>
      </c>
      <c r="B102" t="s">
        <v>962</v>
      </c>
      <c r="C102" t="s">
        <v>972</v>
      </c>
      <c r="D102" t="s">
        <v>973</v>
      </c>
      <c r="L102">
        <v>5</v>
      </c>
    </row>
    <row r="103" spans="1:12">
      <c r="A103" t="s">
        <v>956</v>
      </c>
      <c r="B103" t="s">
        <v>962</v>
      </c>
      <c r="C103" t="s">
        <v>974</v>
      </c>
      <c r="D103" t="s">
        <v>995</v>
      </c>
      <c r="L103">
        <v>3</v>
      </c>
    </row>
    <row r="104" spans="1:12">
      <c r="A104" t="s">
        <v>956</v>
      </c>
      <c r="B104" t="s">
        <v>962</v>
      </c>
      <c r="C104" t="s">
        <v>977</v>
      </c>
      <c r="D104" t="s">
        <v>979</v>
      </c>
      <c r="L104">
        <v>2</v>
      </c>
    </row>
    <row r="105" spans="1:12">
      <c r="A105" t="s">
        <v>956</v>
      </c>
      <c r="B105" t="s">
        <v>962</v>
      </c>
      <c r="C105" t="s">
        <v>977</v>
      </c>
      <c r="D105" t="s">
        <v>980</v>
      </c>
      <c r="L105">
        <v>1</v>
      </c>
    </row>
    <row r="106" spans="1:12">
      <c r="A106" t="s">
        <v>956</v>
      </c>
      <c r="B106" t="s">
        <v>962</v>
      </c>
      <c r="C106" t="s">
        <v>981</v>
      </c>
      <c r="D106" t="s">
        <v>982</v>
      </c>
      <c r="L106">
        <v>10</v>
      </c>
    </row>
    <row r="107" spans="1:12">
      <c r="A107" t="s">
        <v>956</v>
      </c>
      <c r="B107" t="s">
        <v>962</v>
      </c>
      <c r="C107" t="s">
        <v>981</v>
      </c>
      <c r="D107" t="s">
        <v>1017</v>
      </c>
      <c r="L107">
        <v>2</v>
      </c>
    </row>
    <row r="108" spans="1:12">
      <c r="A108" t="s">
        <v>956</v>
      </c>
      <c r="B108" t="s">
        <v>962</v>
      </c>
      <c r="C108" t="s">
        <v>983</v>
      </c>
      <c r="D108" t="s">
        <v>959</v>
      </c>
      <c r="L108">
        <v>8</v>
      </c>
    </row>
    <row r="109" spans="1:12">
      <c r="A109" t="s">
        <v>956</v>
      </c>
      <c r="B109" t="s">
        <v>962</v>
      </c>
      <c r="C109" t="s">
        <v>984</v>
      </c>
      <c r="D109" t="s">
        <v>985</v>
      </c>
      <c r="L109">
        <v>26</v>
      </c>
    </row>
    <row r="110" spans="1:12">
      <c r="A110" t="s">
        <v>956</v>
      </c>
      <c r="B110" t="s">
        <v>962</v>
      </c>
      <c r="C110" t="s">
        <v>1002</v>
      </c>
      <c r="D110" t="s">
        <v>1003</v>
      </c>
      <c r="L110">
        <v>1</v>
      </c>
    </row>
    <row r="111" spans="1:12">
      <c r="A111" t="s">
        <v>956</v>
      </c>
      <c r="B111" t="s">
        <v>962</v>
      </c>
      <c r="C111" t="s">
        <v>986</v>
      </c>
      <c r="D111" t="s">
        <v>987</v>
      </c>
      <c r="L111">
        <v>1</v>
      </c>
    </row>
    <row r="112" spans="1:12">
      <c r="A112" t="s">
        <v>956</v>
      </c>
      <c r="B112" t="s">
        <v>962</v>
      </c>
      <c r="C112" t="s">
        <v>986</v>
      </c>
      <c r="D112" t="s">
        <v>1010</v>
      </c>
      <c r="L112">
        <v>3</v>
      </c>
    </row>
    <row r="113" spans="1:12">
      <c r="A113" t="s">
        <v>956</v>
      </c>
      <c r="B113" t="s">
        <v>962</v>
      </c>
      <c r="C113" t="s">
        <v>986</v>
      </c>
      <c r="D113" t="s">
        <v>1011</v>
      </c>
      <c r="L113">
        <v>4</v>
      </c>
    </row>
    <row r="114" spans="1:12">
      <c r="A114" t="s">
        <v>956</v>
      </c>
      <c r="B114" t="s">
        <v>962</v>
      </c>
      <c r="C114" t="s">
        <v>986</v>
      </c>
      <c r="D114" t="s">
        <v>1018</v>
      </c>
      <c r="L114">
        <v>2</v>
      </c>
    </row>
    <row r="115" spans="1:12">
      <c r="A115" t="s">
        <v>956</v>
      </c>
      <c r="B115" t="s">
        <v>962</v>
      </c>
      <c r="C115" t="s">
        <v>989</v>
      </c>
      <c r="D115" t="s">
        <v>990</v>
      </c>
      <c r="L115">
        <v>5</v>
      </c>
    </row>
    <row r="116" spans="1:12">
      <c r="A116" t="s">
        <v>956</v>
      </c>
      <c r="B116" t="s">
        <v>962</v>
      </c>
      <c r="C116" t="s">
        <v>989</v>
      </c>
      <c r="D116" t="s">
        <v>1004</v>
      </c>
      <c r="L116">
        <v>2</v>
      </c>
    </row>
    <row r="117" spans="1:12">
      <c r="A117" t="s">
        <v>956</v>
      </c>
      <c r="B117" t="s">
        <v>962</v>
      </c>
      <c r="C117" t="s">
        <v>991</v>
      </c>
      <c r="D117" t="s">
        <v>1013</v>
      </c>
      <c r="L117">
        <v>1</v>
      </c>
    </row>
    <row r="118" spans="1:12">
      <c r="A118" t="s">
        <v>956</v>
      </c>
      <c r="B118" t="s">
        <v>962</v>
      </c>
      <c r="C118" t="s">
        <v>991</v>
      </c>
      <c r="D118" t="s">
        <v>992</v>
      </c>
      <c r="L118">
        <v>11</v>
      </c>
    </row>
    <row r="119" spans="1:12">
      <c r="A119" t="s">
        <v>956</v>
      </c>
      <c r="B119" t="s">
        <v>962</v>
      </c>
      <c r="C119" t="s">
        <v>993</v>
      </c>
      <c r="D119" t="s">
        <v>994</v>
      </c>
      <c r="L119">
        <v>1</v>
      </c>
    </row>
    <row r="120" spans="1:12">
      <c r="A120" t="s">
        <v>956</v>
      </c>
      <c r="B120" t="s">
        <v>34</v>
      </c>
      <c r="C120" t="s">
        <v>957</v>
      </c>
      <c r="D120" t="s">
        <v>958</v>
      </c>
      <c r="E120">
        <v>2</v>
      </c>
      <c r="F120">
        <v>1</v>
      </c>
      <c r="G120">
        <v>1</v>
      </c>
    </row>
    <row r="121" spans="1:12">
      <c r="A121" t="s">
        <v>956</v>
      </c>
      <c r="B121" t="s">
        <v>34</v>
      </c>
      <c r="C121" t="s">
        <v>957</v>
      </c>
      <c r="D121" t="s">
        <v>959</v>
      </c>
      <c r="E121">
        <v>2</v>
      </c>
      <c r="F121">
        <v>1</v>
      </c>
      <c r="G121">
        <v>3</v>
      </c>
      <c r="H121">
        <v>1</v>
      </c>
      <c r="I121">
        <v>3</v>
      </c>
      <c r="J121">
        <v>4</v>
      </c>
      <c r="K121">
        <v>2</v>
      </c>
    </row>
    <row r="122" spans="1:12">
      <c r="A122" t="s">
        <v>956</v>
      </c>
      <c r="B122" t="s">
        <v>34</v>
      </c>
      <c r="C122" t="s">
        <v>960</v>
      </c>
      <c r="D122" t="s">
        <v>1014</v>
      </c>
      <c r="E122">
        <v>1</v>
      </c>
      <c r="K122">
        <v>3</v>
      </c>
    </row>
    <row r="123" spans="1:12">
      <c r="A123" t="s">
        <v>956</v>
      </c>
      <c r="B123" t="s">
        <v>34</v>
      </c>
      <c r="C123" t="s">
        <v>960</v>
      </c>
      <c r="D123" t="s">
        <v>1019</v>
      </c>
      <c r="E123">
        <v>1</v>
      </c>
      <c r="G123">
        <v>1</v>
      </c>
      <c r="H123">
        <v>1</v>
      </c>
      <c r="I123">
        <v>1</v>
      </c>
      <c r="K123">
        <v>1</v>
      </c>
    </row>
    <row r="124" spans="1:12">
      <c r="A124" t="s">
        <v>956</v>
      </c>
      <c r="B124" t="s">
        <v>34</v>
      </c>
      <c r="C124" t="s">
        <v>960</v>
      </c>
      <c r="D124" t="s">
        <v>961</v>
      </c>
      <c r="E124">
        <v>3</v>
      </c>
      <c r="F124">
        <v>5</v>
      </c>
      <c r="G124">
        <v>4</v>
      </c>
      <c r="H124">
        <v>3</v>
      </c>
      <c r="I124">
        <v>7</v>
      </c>
      <c r="J124">
        <v>6</v>
      </c>
    </row>
    <row r="125" spans="1:12">
      <c r="A125" t="s">
        <v>956</v>
      </c>
      <c r="B125" t="s">
        <v>34</v>
      </c>
      <c r="C125" t="s">
        <v>956</v>
      </c>
      <c r="D125" t="s">
        <v>866</v>
      </c>
      <c r="E125">
        <v>3</v>
      </c>
      <c r="F125">
        <v>3</v>
      </c>
      <c r="G125">
        <v>4</v>
      </c>
      <c r="H125">
        <v>4</v>
      </c>
      <c r="I125">
        <v>8</v>
      </c>
      <c r="J125">
        <v>5</v>
      </c>
    </row>
    <row r="126" spans="1:12">
      <c r="A126" t="s">
        <v>956</v>
      </c>
      <c r="B126" t="s">
        <v>34</v>
      </c>
      <c r="C126" t="s">
        <v>956</v>
      </c>
      <c r="D126" t="s">
        <v>867</v>
      </c>
      <c r="J126">
        <v>25</v>
      </c>
    </row>
    <row r="127" spans="1:12">
      <c r="A127" t="s">
        <v>956</v>
      </c>
      <c r="B127" t="s">
        <v>34</v>
      </c>
      <c r="C127" t="s">
        <v>956</v>
      </c>
      <c r="D127" t="s">
        <v>996</v>
      </c>
      <c r="I127">
        <v>4</v>
      </c>
      <c r="J127">
        <v>4</v>
      </c>
    </row>
    <row r="128" spans="1:12">
      <c r="A128" t="s">
        <v>956</v>
      </c>
      <c r="B128" t="s">
        <v>34</v>
      </c>
      <c r="C128" t="s">
        <v>956</v>
      </c>
      <c r="D128" t="s">
        <v>872</v>
      </c>
      <c r="E128">
        <v>4</v>
      </c>
      <c r="F128">
        <v>3</v>
      </c>
      <c r="G128">
        <v>8</v>
      </c>
      <c r="H128">
        <v>8</v>
      </c>
      <c r="I128">
        <v>8</v>
      </c>
      <c r="J128">
        <v>6</v>
      </c>
      <c r="K128">
        <v>6</v>
      </c>
    </row>
    <row r="129" spans="1:11">
      <c r="A129" t="s">
        <v>956</v>
      </c>
      <c r="B129" t="s">
        <v>34</v>
      </c>
      <c r="C129" t="s">
        <v>956</v>
      </c>
      <c r="D129" t="s">
        <v>963</v>
      </c>
      <c r="K129">
        <v>18</v>
      </c>
    </row>
    <row r="130" spans="1:11">
      <c r="A130" t="s">
        <v>956</v>
      </c>
      <c r="B130" t="s">
        <v>34</v>
      </c>
      <c r="C130" t="s">
        <v>956</v>
      </c>
      <c r="D130" t="s">
        <v>873</v>
      </c>
      <c r="E130">
        <v>3</v>
      </c>
      <c r="F130">
        <v>6</v>
      </c>
      <c r="G130">
        <v>7</v>
      </c>
      <c r="H130">
        <v>12</v>
      </c>
      <c r="I130">
        <v>16</v>
      </c>
      <c r="J130">
        <v>14</v>
      </c>
    </row>
    <row r="131" spans="1:11">
      <c r="A131" t="s">
        <v>956</v>
      </c>
      <c r="B131" t="s">
        <v>34</v>
      </c>
      <c r="C131" t="s">
        <v>956</v>
      </c>
      <c r="D131" t="s">
        <v>40</v>
      </c>
      <c r="E131">
        <v>5</v>
      </c>
      <c r="F131">
        <v>9</v>
      </c>
      <c r="G131">
        <v>12</v>
      </c>
      <c r="H131">
        <v>16</v>
      </c>
      <c r="I131">
        <v>9</v>
      </c>
      <c r="J131">
        <v>4</v>
      </c>
    </row>
    <row r="132" spans="1:11">
      <c r="A132" t="s">
        <v>956</v>
      </c>
      <c r="B132" t="s">
        <v>34</v>
      </c>
      <c r="C132" t="s">
        <v>956</v>
      </c>
      <c r="D132" t="s">
        <v>964</v>
      </c>
      <c r="K132">
        <v>13</v>
      </c>
    </row>
    <row r="133" spans="1:11">
      <c r="A133" t="s">
        <v>956</v>
      </c>
      <c r="B133" t="s">
        <v>34</v>
      </c>
      <c r="C133" t="s">
        <v>956</v>
      </c>
      <c r="D133" t="s">
        <v>868</v>
      </c>
      <c r="E133">
        <v>2</v>
      </c>
      <c r="G133">
        <v>2</v>
      </c>
      <c r="H133">
        <v>1</v>
      </c>
      <c r="I133">
        <v>2</v>
      </c>
      <c r="J133">
        <v>5</v>
      </c>
    </row>
    <row r="134" spans="1:11">
      <c r="A134" t="s">
        <v>956</v>
      </c>
      <c r="B134" t="s">
        <v>34</v>
      </c>
      <c r="C134" t="s">
        <v>965</v>
      </c>
      <c r="D134" t="s">
        <v>966</v>
      </c>
      <c r="G134">
        <v>1</v>
      </c>
      <c r="I134">
        <v>2</v>
      </c>
      <c r="J134">
        <v>1</v>
      </c>
      <c r="K134">
        <v>1</v>
      </c>
    </row>
    <row r="135" spans="1:11">
      <c r="A135" t="s">
        <v>956</v>
      </c>
      <c r="B135" t="s">
        <v>34</v>
      </c>
      <c r="C135" t="s">
        <v>965</v>
      </c>
      <c r="D135" t="s">
        <v>967</v>
      </c>
      <c r="F135">
        <v>1</v>
      </c>
    </row>
    <row r="136" spans="1:11">
      <c r="A136" t="s">
        <v>956</v>
      </c>
      <c r="B136" t="s">
        <v>34</v>
      </c>
      <c r="C136" t="s">
        <v>968</v>
      </c>
      <c r="D136" t="s">
        <v>1020</v>
      </c>
      <c r="J136">
        <v>1</v>
      </c>
      <c r="K136">
        <v>1</v>
      </c>
    </row>
    <row r="137" spans="1:11">
      <c r="A137" t="s">
        <v>956</v>
      </c>
      <c r="B137" t="s">
        <v>34</v>
      </c>
      <c r="C137" t="s">
        <v>968</v>
      </c>
      <c r="D137" t="s">
        <v>969</v>
      </c>
      <c r="E137">
        <v>2</v>
      </c>
      <c r="F137">
        <v>2</v>
      </c>
      <c r="G137">
        <v>3</v>
      </c>
      <c r="H137">
        <v>2</v>
      </c>
    </row>
    <row r="138" spans="1:11">
      <c r="A138" t="s">
        <v>956</v>
      </c>
      <c r="B138" t="s">
        <v>34</v>
      </c>
      <c r="C138" t="s">
        <v>968</v>
      </c>
      <c r="D138" t="s">
        <v>998</v>
      </c>
      <c r="E138">
        <v>1</v>
      </c>
      <c r="F138">
        <v>2</v>
      </c>
      <c r="G138">
        <v>4</v>
      </c>
      <c r="H138">
        <v>8</v>
      </c>
      <c r="I138">
        <v>6</v>
      </c>
      <c r="J138">
        <v>5</v>
      </c>
      <c r="K138">
        <v>2</v>
      </c>
    </row>
    <row r="139" spans="1:11">
      <c r="A139" t="s">
        <v>956</v>
      </c>
      <c r="B139" t="s">
        <v>34</v>
      </c>
      <c r="C139" t="s">
        <v>970</v>
      </c>
      <c r="D139" t="s">
        <v>971</v>
      </c>
      <c r="E139">
        <v>17</v>
      </c>
      <c r="F139">
        <v>17</v>
      </c>
      <c r="G139">
        <v>12</v>
      </c>
      <c r="H139">
        <v>14</v>
      </c>
      <c r="I139">
        <v>9</v>
      </c>
      <c r="J139">
        <v>8</v>
      </c>
      <c r="K139">
        <v>6</v>
      </c>
    </row>
    <row r="140" spans="1:11">
      <c r="A140" t="s">
        <v>956</v>
      </c>
      <c r="B140" t="s">
        <v>34</v>
      </c>
      <c r="C140" t="s">
        <v>972</v>
      </c>
      <c r="D140" t="s">
        <v>973</v>
      </c>
      <c r="E140">
        <v>4</v>
      </c>
      <c r="F140">
        <v>5</v>
      </c>
      <c r="G140">
        <v>6</v>
      </c>
      <c r="H140">
        <v>6</v>
      </c>
      <c r="I140">
        <v>3</v>
      </c>
      <c r="J140">
        <v>8</v>
      </c>
      <c r="K140">
        <v>9</v>
      </c>
    </row>
    <row r="141" spans="1:11">
      <c r="A141" t="s">
        <v>956</v>
      </c>
      <c r="B141" t="s">
        <v>34</v>
      </c>
      <c r="C141" t="s">
        <v>974</v>
      </c>
      <c r="D141" t="s">
        <v>995</v>
      </c>
      <c r="K141">
        <v>6</v>
      </c>
    </row>
    <row r="142" spans="1:11">
      <c r="A142" t="s">
        <v>956</v>
      </c>
      <c r="B142" t="s">
        <v>34</v>
      </c>
      <c r="C142" t="s">
        <v>974</v>
      </c>
      <c r="D142" t="s">
        <v>975</v>
      </c>
      <c r="E142">
        <v>1</v>
      </c>
      <c r="F142">
        <v>1</v>
      </c>
      <c r="G142">
        <v>1</v>
      </c>
    </row>
    <row r="143" spans="1:11">
      <c r="A143" t="s">
        <v>956</v>
      </c>
      <c r="B143" t="s">
        <v>34</v>
      </c>
      <c r="C143" t="s">
        <v>974</v>
      </c>
      <c r="D143" t="s">
        <v>976</v>
      </c>
      <c r="H143">
        <v>3</v>
      </c>
      <c r="I143">
        <v>3</v>
      </c>
      <c r="J143">
        <v>4</v>
      </c>
    </row>
    <row r="144" spans="1:11">
      <c r="A144" t="s">
        <v>956</v>
      </c>
      <c r="B144" t="s">
        <v>34</v>
      </c>
      <c r="C144" t="s">
        <v>977</v>
      </c>
      <c r="D144" t="s">
        <v>1008</v>
      </c>
      <c r="K144">
        <v>2</v>
      </c>
    </row>
    <row r="145" spans="1:12">
      <c r="A145" t="s">
        <v>956</v>
      </c>
      <c r="B145" t="s">
        <v>34</v>
      </c>
      <c r="C145" t="s">
        <v>977</v>
      </c>
      <c r="D145" t="s">
        <v>978</v>
      </c>
      <c r="E145">
        <v>4</v>
      </c>
      <c r="F145">
        <v>11</v>
      </c>
      <c r="G145">
        <v>13</v>
      </c>
      <c r="H145">
        <v>7</v>
      </c>
      <c r="I145">
        <v>5</v>
      </c>
      <c r="J145">
        <v>4</v>
      </c>
    </row>
    <row r="146" spans="1:12">
      <c r="A146" t="s">
        <v>956</v>
      </c>
      <c r="B146" t="s">
        <v>34</v>
      </c>
      <c r="C146" t="s">
        <v>977</v>
      </c>
      <c r="D146" t="s">
        <v>979</v>
      </c>
      <c r="F146">
        <v>4</v>
      </c>
      <c r="G146">
        <v>4</v>
      </c>
      <c r="H146">
        <v>5</v>
      </c>
      <c r="I146">
        <v>3</v>
      </c>
      <c r="J146">
        <v>2</v>
      </c>
      <c r="K146">
        <v>1</v>
      </c>
    </row>
    <row r="147" spans="1:12">
      <c r="A147" t="s">
        <v>956</v>
      </c>
      <c r="B147" t="s">
        <v>34</v>
      </c>
      <c r="C147" t="s">
        <v>977</v>
      </c>
      <c r="D147" t="s">
        <v>1021</v>
      </c>
      <c r="G147">
        <v>1</v>
      </c>
      <c r="H147">
        <v>1</v>
      </c>
      <c r="J147">
        <v>1</v>
      </c>
    </row>
    <row r="148" spans="1:12">
      <c r="A148" t="s">
        <v>956</v>
      </c>
      <c r="B148" t="s">
        <v>34</v>
      </c>
      <c r="C148" t="s">
        <v>977</v>
      </c>
      <c r="D148" t="s">
        <v>1009</v>
      </c>
      <c r="E148">
        <v>1</v>
      </c>
      <c r="F148">
        <v>3</v>
      </c>
      <c r="G148">
        <v>2</v>
      </c>
      <c r="H148">
        <v>6</v>
      </c>
      <c r="I148">
        <v>4</v>
      </c>
      <c r="J148">
        <v>5</v>
      </c>
    </row>
    <row r="149" spans="1:12">
      <c r="A149" t="s">
        <v>956</v>
      </c>
      <c r="B149" t="s">
        <v>34</v>
      </c>
      <c r="C149" t="s">
        <v>977</v>
      </c>
      <c r="D149" t="s">
        <v>980</v>
      </c>
      <c r="K149">
        <v>2</v>
      </c>
    </row>
    <row r="150" spans="1:12">
      <c r="A150" t="s">
        <v>956</v>
      </c>
      <c r="B150" t="s">
        <v>34</v>
      </c>
      <c r="C150" t="s">
        <v>981</v>
      </c>
      <c r="D150" t="s">
        <v>982</v>
      </c>
      <c r="E150">
        <v>4</v>
      </c>
      <c r="F150">
        <v>4</v>
      </c>
      <c r="G150">
        <v>6</v>
      </c>
      <c r="H150">
        <v>12</v>
      </c>
      <c r="I150">
        <v>11</v>
      </c>
      <c r="J150">
        <v>13</v>
      </c>
      <c r="K150">
        <v>17</v>
      </c>
      <c r="L150">
        <v>2</v>
      </c>
    </row>
    <row r="151" spans="1:12">
      <c r="A151" t="s">
        <v>956</v>
      </c>
      <c r="B151" t="s">
        <v>34</v>
      </c>
      <c r="C151" t="s">
        <v>981</v>
      </c>
      <c r="D151" t="s">
        <v>1022</v>
      </c>
      <c r="F151">
        <v>1</v>
      </c>
      <c r="G151">
        <v>1</v>
      </c>
      <c r="H151">
        <v>1</v>
      </c>
      <c r="I151">
        <v>1</v>
      </c>
    </row>
    <row r="152" spans="1:12">
      <c r="A152" t="s">
        <v>956</v>
      </c>
      <c r="B152" t="s">
        <v>34</v>
      </c>
      <c r="C152" t="s">
        <v>984</v>
      </c>
      <c r="D152" t="s">
        <v>985</v>
      </c>
      <c r="K152">
        <v>27</v>
      </c>
    </row>
    <row r="153" spans="1:12">
      <c r="A153" t="s">
        <v>956</v>
      </c>
      <c r="B153" t="s">
        <v>34</v>
      </c>
      <c r="C153" t="s">
        <v>984</v>
      </c>
      <c r="D153" t="s">
        <v>1001</v>
      </c>
      <c r="E153">
        <v>4</v>
      </c>
      <c r="F153">
        <v>3</v>
      </c>
      <c r="G153">
        <v>5</v>
      </c>
      <c r="H153">
        <v>10</v>
      </c>
      <c r="I153">
        <v>14</v>
      </c>
      <c r="J153">
        <v>23</v>
      </c>
    </row>
    <row r="154" spans="1:12">
      <c r="A154" t="s">
        <v>956</v>
      </c>
      <c r="B154" t="s">
        <v>34</v>
      </c>
      <c r="C154" t="s">
        <v>1002</v>
      </c>
      <c r="D154" t="s">
        <v>1003</v>
      </c>
      <c r="E154">
        <v>1</v>
      </c>
      <c r="F154">
        <v>3</v>
      </c>
      <c r="G154">
        <v>4</v>
      </c>
      <c r="H154">
        <v>4</v>
      </c>
      <c r="I154">
        <v>5</v>
      </c>
      <c r="J154">
        <v>3</v>
      </c>
      <c r="K154">
        <v>2</v>
      </c>
    </row>
    <row r="155" spans="1:12">
      <c r="A155" t="s">
        <v>956</v>
      </c>
      <c r="B155" t="s">
        <v>34</v>
      </c>
      <c r="C155" t="s">
        <v>986</v>
      </c>
      <c r="D155" t="s">
        <v>987</v>
      </c>
      <c r="E155">
        <v>1</v>
      </c>
      <c r="G155">
        <v>2</v>
      </c>
      <c r="H155">
        <v>1</v>
      </c>
      <c r="I155">
        <v>1</v>
      </c>
      <c r="J155">
        <v>1</v>
      </c>
      <c r="K155">
        <v>3</v>
      </c>
      <c r="L155">
        <v>1</v>
      </c>
    </row>
    <row r="156" spans="1:12">
      <c r="A156" t="s">
        <v>956</v>
      </c>
      <c r="B156" t="s">
        <v>34</v>
      </c>
      <c r="C156" t="s">
        <v>986</v>
      </c>
      <c r="D156" t="s">
        <v>988</v>
      </c>
      <c r="G156">
        <v>1</v>
      </c>
      <c r="H156">
        <v>1</v>
      </c>
      <c r="I156">
        <v>1</v>
      </c>
      <c r="J156">
        <v>1</v>
      </c>
    </row>
    <row r="157" spans="1:12">
      <c r="A157" t="s">
        <v>956</v>
      </c>
      <c r="B157" t="s">
        <v>34</v>
      </c>
      <c r="C157" t="s">
        <v>986</v>
      </c>
      <c r="D157" t="s">
        <v>1010</v>
      </c>
      <c r="K157">
        <v>1</v>
      </c>
    </row>
    <row r="158" spans="1:12">
      <c r="A158" t="s">
        <v>956</v>
      </c>
      <c r="B158" t="s">
        <v>34</v>
      </c>
      <c r="C158" t="s">
        <v>986</v>
      </c>
      <c r="D158" t="s">
        <v>1011</v>
      </c>
      <c r="F158">
        <v>1</v>
      </c>
      <c r="H158">
        <v>1</v>
      </c>
      <c r="I158">
        <v>2</v>
      </c>
      <c r="J158">
        <v>1</v>
      </c>
      <c r="K158">
        <v>1</v>
      </c>
    </row>
    <row r="159" spans="1:12">
      <c r="A159" t="s">
        <v>956</v>
      </c>
      <c r="B159" t="s">
        <v>34</v>
      </c>
      <c r="C159" t="s">
        <v>986</v>
      </c>
      <c r="D159" t="s">
        <v>1023</v>
      </c>
      <c r="G159">
        <v>3</v>
      </c>
      <c r="H159">
        <v>6</v>
      </c>
      <c r="I159">
        <v>4</v>
      </c>
      <c r="J159">
        <v>4</v>
      </c>
    </row>
    <row r="160" spans="1:12">
      <c r="A160" t="s">
        <v>956</v>
      </c>
      <c r="B160" t="s">
        <v>34</v>
      </c>
      <c r="C160" t="s">
        <v>986</v>
      </c>
      <c r="D160" t="s">
        <v>1018</v>
      </c>
      <c r="J160">
        <v>1</v>
      </c>
    </row>
    <row r="161" spans="1:12">
      <c r="A161" t="s">
        <v>956</v>
      </c>
      <c r="B161" t="s">
        <v>34</v>
      </c>
      <c r="C161" t="s">
        <v>989</v>
      </c>
      <c r="D161" t="s">
        <v>990</v>
      </c>
      <c r="E161">
        <v>8</v>
      </c>
      <c r="F161">
        <v>11</v>
      </c>
      <c r="G161">
        <v>8</v>
      </c>
      <c r="H161">
        <v>9</v>
      </c>
      <c r="I161">
        <v>6</v>
      </c>
      <c r="J161">
        <v>7</v>
      </c>
      <c r="K161">
        <v>7</v>
      </c>
    </row>
    <row r="162" spans="1:12">
      <c r="A162" t="s">
        <v>956</v>
      </c>
      <c r="B162" t="s">
        <v>34</v>
      </c>
      <c r="C162" t="s">
        <v>989</v>
      </c>
      <c r="D162" t="s">
        <v>1004</v>
      </c>
      <c r="E162">
        <v>1</v>
      </c>
      <c r="F162">
        <v>1</v>
      </c>
      <c r="G162">
        <v>2</v>
      </c>
      <c r="H162">
        <v>3</v>
      </c>
      <c r="I162">
        <v>1</v>
      </c>
      <c r="J162">
        <v>2</v>
      </c>
      <c r="K162">
        <v>1</v>
      </c>
    </row>
    <row r="163" spans="1:12">
      <c r="A163" t="s">
        <v>956</v>
      </c>
      <c r="B163" t="s">
        <v>34</v>
      </c>
      <c r="C163" t="s">
        <v>991</v>
      </c>
      <c r="D163" t="s">
        <v>1013</v>
      </c>
      <c r="E163">
        <v>2</v>
      </c>
      <c r="F163">
        <v>3</v>
      </c>
      <c r="G163">
        <v>3</v>
      </c>
      <c r="H163">
        <v>1</v>
      </c>
      <c r="I163">
        <v>1</v>
      </c>
      <c r="J163">
        <v>2</v>
      </c>
      <c r="K163">
        <v>3</v>
      </c>
    </row>
    <row r="164" spans="1:12">
      <c r="A164" t="s">
        <v>956</v>
      </c>
      <c r="B164" t="s">
        <v>34</v>
      </c>
      <c r="C164" t="s">
        <v>991</v>
      </c>
      <c r="D164" t="s">
        <v>992</v>
      </c>
      <c r="E164">
        <v>10</v>
      </c>
      <c r="F164">
        <v>12</v>
      </c>
      <c r="G164">
        <v>11</v>
      </c>
      <c r="H164">
        <v>14</v>
      </c>
      <c r="I164">
        <v>8</v>
      </c>
      <c r="J164">
        <v>9</v>
      </c>
      <c r="K164">
        <v>11</v>
      </c>
      <c r="L164">
        <v>1</v>
      </c>
    </row>
    <row r="165" spans="1:12">
      <c r="A165" t="s">
        <v>956</v>
      </c>
      <c r="B165" t="s">
        <v>34</v>
      </c>
      <c r="C165" t="s">
        <v>993</v>
      </c>
      <c r="D165" t="s">
        <v>994</v>
      </c>
      <c r="E165">
        <v>5</v>
      </c>
      <c r="F165">
        <v>7</v>
      </c>
      <c r="G165">
        <v>4</v>
      </c>
      <c r="H165">
        <v>2</v>
      </c>
      <c r="I165">
        <v>3</v>
      </c>
      <c r="J165">
        <v>2</v>
      </c>
    </row>
    <row r="166" spans="1:12">
      <c r="A166" t="s">
        <v>956</v>
      </c>
      <c r="B166" t="s">
        <v>872</v>
      </c>
      <c r="C166" t="s">
        <v>957</v>
      </c>
      <c r="D166" t="s">
        <v>958</v>
      </c>
      <c r="E166">
        <v>1</v>
      </c>
      <c r="H166">
        <v>2</v>
      </c>
      <c r="I166">
        <v>3</v>
      </c>
      <c r="J166">
        <v>2</v>
      </c>
      <c r="K166">
        <v>2</v>
      </c>
    </row>
    <row r="167" spans="1:12">
      <c r="A167" t="s">
        <v>956</v>
      </c>
      <c r="B167" t="s">
        <v>872</v>
      </c>
      <c r="C167" t="s">
        <v>957</v>
      </c>
      <c r="D167" t="s">
        <v>959</v>
      </c>
      <c r="I167">
        <v>2</v>
      </c>
      <c r="J167">
        <v>1</v>
      </c>
      <c r="K167">
        <v>1</v>
      </c>
    </row>
    <row r="168" spans="1:12">
      <c r="A168" t="s">
        <v>956</v>
      </c>
      <c r="B168" t="s">
        <v>872</v>
      </c>
      <c r="C168" t="s">
        <v>960</v>
      </c>
      <c r="D168" t="s">
        <v>1019</v>
      </c>
      <c r="K168">
        <v>1</v>
      </c>
    </row>
    <row r="169" spans="1:12">
      <c r="A169" t="s">
        <v>956</v>
      </c>
      <c r="B169" t="s">
        <v>872</v>
      </c>
      <c r="C169" t="s">
        <v>960</v>
      </c>
      <c r="D169" t="s">
        <v>961</v>
      </c>
      <c r="F169">
        <v>1</v>
      </c>
      <c r="H169">
        <v>1</v>
      </c>
    </row>
    <row r="170" spans="1:12">
      <c r="A170" t="s">
        <v>956</v>
      </c>
      <c r="B170" t="s">
        <v>872</v>
      </c>
      <c r="C170" t="s">
        <v>956</v>
      </c>
      <c r="D170" t="s">
        <v>866</v>
      </c>
      <c r="F170">
        <v>1</v>
      </c>
      <c r="G170">
        <v>2</v>
      </c>
      <c r="H170">
        <v>2</v>
      </c>
      <c r="I170">
        <v>1</v>
      </c>
      <c r="J170">
        <v>1</v>
      </c>
      <c r="K170">
        <v>2</v>
      </c>
    </row>
    <row r="171" spans="1:12">
      <c r="A171" t="s">
        <v>956</v>
      </c>
      <c r="B171" t="s">
        <v>872</v>
      </c>
      <c r="C171" t="s">
        <v>956</v>
      </c>
      <c r="D171" t="s">
        <v>867</v>
      </c>
      <c r="J171">
        <v>3</v>
      </c>
      <c r="K171">
        <v>7</v>
      </c>
      <c r="L171">
        <v>18</v>
      </c>
    </row>
    <row r="172" spans="1:12">
      <c r="A172" t="s">
        <v>956</v>
      </c>
      <c r="B172" t="s">
        <v>872</v>
      </c>
      <c r="C172" t="s">
        <v>956</v>
      </c>
      <c r="D172" t="s">
        <v>996</v>
      </c>
      <c r="H172">
        <v>1</v>
      </c>
      <c r="I172">
        <v>1</v>
      </c>
    </row>
    <row r="173" spans="1:12">
      <c r="A173" t="s">
        <v>956</v>
      </c>
      <c r="B173" t="s">
        <v>872</v>
      </c>
      <c r="C173" t="s">
        <v>956</v>
      </c>
      <c r="D173" t="s">
        <v>34</v>
      </c>
      <c r="E173">
        <v>4</v>
      </c>
      <c r="F173">
        <v>3</v>
      </c>
      <c r="G173">
        <v>8</v>
      </c>
      <c r="H173">
        <v>8</v>
      </c>
      <c r="I173">
        <v>8</v>
      </c>
      <c r="J173">
        <v>6</v>
      </c>
      <c r="K173">
        <v>6</v>
      </c>
    </row>
    <row r="174" spans="1:12">
      <c r="A174" t="s">
        <v>956</v>
      </c>
      <c r="B174" t="s">
        <v>872</v>
      </c>
      <c r="C174" t="s">
        <v>956</v>
      </c>
      <c r="D174" t="s">
        <v>962</v>
      </c>
      <c r="L174">
        <v>7</v>
      </c>
    </row>
    <row r="175" spans="1:12">
      <c r="A175" t="s">
        <v>956</v>
      </c>
      <c r="B175" t="s">
        <v>872</v>
      </c>
      <c r="C175" t="s">
        <v>956</v>
      </c>
      <c r="D175" t="s">
        <v>963</v>
      </c>
      <c r="K175">
        <v>3</v>
      </c>
      <c r="L175">
        <v>4</v>
      </c>
    </row>
    <row r="176" spans="1:12">
      <c r="A176" t="s">
        <v>956</v>
      </c>
      <c r="B176" t="s">
        <v>872</v>
      </c>
      <c r="C176" t="s">
        <v>956</v>
      </c>
      <c r="D176" t="s">
        <v>873</v>
      </c>
      <c r="E176">
        <v>2</v>
      </c>
      <c r="F176">
        <v>1</v>
      </c>
      <c r="G176">
        <v>1</v>
      </c>
      <c r="H176">
        <v>3</v>
      </c>
      <c r="I176">
        <v>4</v>
      </c>
      <c r="J176">
        <v>3</v>
      </c>
    </row>
    <row r="177" spans="1:12">
      <c r="A177" t="s">
        <v>956</v>
      </c>
      <c r="B177" t="s">
        <v>872</v>
      </c>
      <c r="C177" t="s">
        <v>956</v>
      </c>
      <c r="D177" t="s">
        <v>40</v>
      </c>
      <c r="F177">
        <v>1</v>
      </c>
      <c r="G177">
        <v>2</v>
      </c>
      <c r="I177">
        <v>2</v>
      </c>
      <c r="J177">
        <v>3</v>
      </c>
    </row>
    <row r="178" spans="1:12">
      <c r="A178" t="s">
        <v>956</v>
      </c>
      <c r="B178" t="s">
        <v>872</v>
      </c>
      <c r="C178" t="s">
        <v>956</v>
      </c>
      <c r="D178" t="s">
        <v>964</v>
      </c>
      <c r="K178">
        <v>3</v>
      </c>
      <c r="L178">
        <v>3</v>
      </c>
    </row>
    <row r="179" spans="1:12">
      <c r="A179" t="s">
        <v>956</v>
      </c>
      <c r="B179" t="s">
        <v>872</v>
      </c>
      <c r="C179" t="s">
        <v>956</v>
      </c>
      <c r="D179" t="s">
        <v>868</v>
      </c>
      <c r="E179">
        <v>1</v>
      </c>
      <c r="G179">
        <v>1</v>
      </c>
      <c r="H179">
        <v>1</v>
      </c>
      <c r="I179">
        <v>4</v>
      </c>
      <c r="J179">
        <v>1</v>
      </c>
      <c r="K179">
        <v>2</v>
      </c>
      <c r="L179">
        <v>1</v>
      </c>
    </row>
    <row r="180" spans="1:12">
      <c r="A180" t="s">
        <v>956</v>
      </c>
      <c r="B180" t="s">
        <v>872</v>
      </c>
      <c r="C180" t="s">
        <v>965</v>
      </c>
      <c r="D180" t="s">
        <v>1024</v>
      </c>
      <c r="E180">
        <v>2</v>
      </c>
      <c r="F180">
        <v>1</v>
      </c>
      <c r="G180">
        <v>2</v>
      </c>
      <c r="I180">
        <v>1</v>
      </c>
      <c r="J180">
        <v>1</v>
      </c>
      <c r="K180">
        <v>2</v>
      </c>
      <c r="L180">
        <v>2</v>
      </c>
    </row>
    <row r="181" spans="1:12">
      <c r="A181" t="s">
        <v>956</v>
      </c>
      <c r="B181" t="s">
        <v>872</v>
      </c>
      <c r="C181" t="s">
        <v>965</v>
      </c>
      <c r="D181" t="s">
        <v>1025</v>
      </c>
      <c r="H181">
        <v>1</v>
      </c>
      <c r="I181">
        <v>1</v>
      </c>
      <c r="K181">
        <v>1</v>
      </c>
      <c r="L181">
        <v>1</v>
      </c>
    </row>
    <row r="182" spans="1:12">
      <c r="A182" t="s">
        <v>956</v>
      </c>
      <c r="B182" t="s">
        <v>872</v>
      </c>
      <c r="C182" t="s">
        <v>965</v>
      </c>
      <c r="D182" t="s">
        <v>966</v>
      </c>
      <c r="F182">
        <v>1</v>
      </c>
      <c r="G182">
        <v>3</v>
      </c>
      <c r="H182">
        <v>3</v>
      </c>
      <c r="I182">
        <v>1</v>
      </c>
      <c r="J182">
        <v>2</v>
      </c>
      <c r="K182">
        <v>3</v>
      </c>
      <c r="L182">
        <v>1</v>
      </c>
    </row>
    <row r="183" spans="1:12">
      <c r="A183" t="s">
        <v>956</v>
      </c>
      <c r="B183" t="s">
        <v>872</v>
      </c>
      <c r="C183" t="s">
        <v>965</v>
      </c>
      <c r="D183" t="s">
        <v>967</v>
      </c>
      <c r="F183">
        <v>1</v>
      </c>
    </row>
    <row r="184" spans="1:12">
      <c r="A184" t="s">
        <v>956</v>
      </c>
      <c r="B184" t="s">
        <v>872</v>
      </c>
      <c r="C184" t="s">
        <v>968</v>
      </c>
      <c r="D184" t="s">
        <v>1020</v>
      </c>
      <c r="F184">
        <v>1</v>
      </c>
      <c r="J184">
        <v>1</v>
      </c>
      <c r="K184">
        <v>1</v>
      </c>
    </row>
    <row r="185" spans="1:12">
      <c r="A185" t="s">
        <v>956</v>
      </c>
      <c r="B185" t="s">
        <v>872</v>
      </c>
      <c r="C185" t="s">
        <v>968</v>
      </c>
      <c r="D185" t="s">
        <v>1016</v>
      </c>
      <c r="L185">
        <v>1</v>
      </c>
    </row>
    <row r="186" spans="1:12">
      <c r="A186" t="s">
        <v>956</v>
      </c>
      <c r="B186" t="s">
        <v>872</v>
      </c>
      <c r="C186" t="s">
        <v>968</v>
      </c>
      <c r="D186" t="s">
        <v>969</v>
      </c>
      <c r="H186">
        <v>1</v>
      </c>
      <c r="I186">
        <v>1</v>
      </c>
      <c r="K186">
        <v>1</v>
      </c>
    </row>
    <row r="187" spans="1:12">
      <c r="A187" t="s">
        <v>956</v>
      </c>
      <c r="B187" t="s">
        <v>872</v>
      </c>
      <c r="C187" t="s">
        <v>968</v>
      </c>
      <c r="D187" t="s">
        <v>1026</v>
      </c>
      <c r="L187">
        <v>1</v>
      </c>
    </row>
    <row r="188" spans="1:12">
      <c r="A188" t="s">
        <v>956</v>
      </c>
      <c r="B188" t="s">
        <v>872</v>
      </c>
      <c r="C188" t="s">
        <v>968</v>
      </c>
      <c r="D188" t="s">
        <v>998</v>
      </c>
      <c r="G188">
        <v>1</v>
      </c>
      <c r="H188">
        <v>3</v>
      </c>
      <c r="I188">
        <v>1</v>
      </c>
      <c r="J188">
        <v>2</v>
      </c>
      <c r="K188">
        <v>2</v>
      </c>
    </row>
    <row r="189" spans="1:12">
      <c r="A189" t="s">
        <v>956</v>
      </c>
      <c r="B189" t="s">
        <v>872</v>
      </c>
      <c r="C189" t="s">
        <v>970</v>
      </c>
      <c r="D189" t="s">
        <v>971</v>
      </c>
      <c r="E189">
        <v>3</v>
      </c>
      <c r="F189">
        <v>2</v>
      </c>
      <c r="G189">
        <v>1</v>
      </c>
      <c r="H189">
        <v>3</v>
      </c>
      <c r="I189">
        <v>1</v>
      </c>
      <c r="J189">
        <v>2</v>
      </c>
      <c r="K189">
        <v>1</v>
      </c>
    </row>
    <row r="190" spans="1:12">
      <c r="A190" t="s">
        <v>956</v>
      </c>
      <c r="B190" t="s">
        <v>872</v>
      </c>
      <c r="C190" t="s">
        <v>972</v>
      </c>
      <c r="D190" t="s">
        <v>973</v>
      </c>
      <c r="L190">
        <v>1</v>
      </c>
    </row>
    <row r="191" spans="1:12">
      <c r="A191" t="s">
        <v>956</v>
      </c>
      <c r="B191" t="s">
        <v>872</v>
      </c>
      <c r="C191" t="s">
        <v>974</v>
      </c>
      <c r="D191" t="s">
        <v>995</v>
      </c>
      <c r="K191">
        <v>2</v>
      </c>
      <c r="L191">
        <v>3</v>
      </c>
    </row>
    <row r="192" spans="1:12">
      <c r="A192" t="s">
        <v>956</v>
      </c>
      <c r="B192" t="s">
        <v>872</v>
      </c>
      <c r="C192" t="s">
        <v>974</v>
      </c>
      <c r="D192" t="s">
        <v>975</v>
      </c>
      <c r="E192">
        <v>1</v>
      </c>
      <c r="G192">
        <v>1</v>
      </c>
      <c r="H192">
        <v>1</v>
      </c>
      <c r="J192">
        <v>1</v>
      </c>
    </row>
    <row r="193" spans="1:12">
      <c r="A193" t="s">
        <v>956</v>
      </c>
      <c r="B193" t="s">
        <v>872</v>
      </c>
      <c r="C193" t="s">
        <v>974</v>
      </c>
      <c r="D193" t="s">
        <v>976</v>
      </c>
      <c r="F193">
        <v>1</v>
      </c>
      <c r="H193">
        <v>2</v>
      </c>
      <c r="I193">
        <v>1</v>
      </c>
      <c r="J193">
        <v>1</v>
      </c>
    </row>
    <row r="194" spans="1:12">
      <c r="A194" t="s">
        <v>956</v>
      </c>
      <c r="B194" t="s">
        <v>872</v>
      </c>
      <c r="C194" t="s">
        <v>977</v>
      </c>
      <c r="D194" t="s">
        <v>978</v>
      </c>
      <c r="G194">
        <v>1</v>
      </c>
      <c r="H194">
        <v>1</v>
      </c>
    </row>
    <row r="195" spans="1:12">
      <c r="A195" t="s">
        <v>956</v>
      </c>
      <c r="B195" t="s">
        <v>872</v>
      </c>
      <c r="C195" t="s">
        <v>977</v>
      </c>
      <c r="D195" t="s">
        <v>979</v>
      </c>
      <c r="G195">
        <v>1</v>
      </c>
      <c r="K195">
        <v>1</v>
      </c>
    </row>
    <row r="196" spans="1:12">
      <c r="A196" t="s">
        <v>956</v>
      </c>
      <c r="B196" t="s">
        <v>872</v>
      </c>
      <c r="C196" t="s">
        <v>977</v>
      </c>
      <c r="D196" t="s">
        <v>980</v>
      </c>
      <c r="L196">
        <v>2</v>
      </c>
    </row>
    <row r="197" spans="1:12">
      <c r="A197" t="s">
        <v>956</v>
      </c>
      <c r="B197" t="s">
        <v>872</v>
      </c>
      <c r="C197" t="s">
        <v>981</v>
      </c>
      <c r="D197" t="s">
        <v>982</v>
      </c>
      <c r="H197">
        <v>1</v>
      </c>
      <c r="I197">
        <v>1</v>
      </c>
      <c r="J197">
        <v>1</v>
      </c>
      <c r="K197">
        <v>1</v>
      </c>
      <c r="L197">
        <v>1</v>
      </c>
    </row>
    <row r="198" spans="1:12">
      <c r="A198" t="s">
        <v>956</v>
      </c>
      <c r="B198" t="s">
        <v>872</v>
      </c>
      <c r="C198" t="s">
        <v>981</v>
      </c>
      <c r="D198" t="s">
        <v>1022</v>
      </c>
      <c r="K198">
        <v>1</v>
      </c>
    </row>
    <row r="199" spans="1:12">
      <c r="A199" t="s">
        <v>956</v>
      </c>
      <c r="B199" t="s">
        <v>872</v>
      </c>
      <c r="C199" t="s">
        <v>983</v>
      </c>
      <c r="D199" t="s">
        <v>958</v>
      </c>
      <c r="L199">
        <v>1</v>
      </c>
    </row>
    <row r="200" spans="1:12">
      <c r="A200" t="s">
        <v>956</v>
      </c>
      <c r="B200" t="s">
        <v>872</v>
      </c>
      <c r="C200" t="s">
        <v>983</v>
      </c>
      <c r="D200" t="s">
        <v>959</v>
      </c>
      <c r="L200">
        <v>1</v>
      </c>
    </row>
    <row r="201" spans="1:12">
      <c r="A201" t="s">
        <v>956</v>
      </c>
      <c r="B201" t="s">
        <v>872</v>
      </c>
      <c r="C201" t="s">
        <v>984</v>
      </c>
      <c r="D201" t="s">
        <v>985</v>
      </c>
      <c r="K201">
        <v>1</v>
      </c>
      <c r="L201">
        <v>1</v>
      </c>
    </row>
    <row r="202" spans="1:12">
      <c r="A202" t="s">
        <v>956</v>
      </c>
      <c r="B202" t="s">
        <v>872</v>
      </c>
      <c r="C202" t="s">
        <v>984</v>
      </c>
      <c r="D202" t="s">
        <v>1001</v>
      </c>
      <c r="J202">
        <v>1</v>
      </c>
    </row>
    <row r="203" spans="1:12">
      <c r="A203" t="s">
        <v>956</v>
      </c>
      <c r="B203" t="s">
        <v>872</v>
      </c>
      <c r="C203" t="s">
        <v>1027</v>
      </c>
      <c r="D203" t="s">
        <v>1028</v>
      </c>
      <c r="I203">
        <v>1</v>
      </c>
    </row>
    <row r="204" spans="1:12">
      <c r="A204" t="s">
        <v>956</v>
      </c>
      <c r="B204" t="s">
        <v>872</v>
      </c>
      <c r="C204" t="s">
        <v>1002</v>
      </c>
      <c r="D204" t="s">
        <v>1003</v>
      </c>
      <c r="F204">
        <v>1</v>
      </c>
      <c r="G204">
        <v>1</v>
      </c>
      <c r="I204">
        <v>1</v>
      </c>
      <c r="J204">
        <v>1</v>
      </c>
    </row>
    <row r="205" spans="1:12">
      <c r="A205" t="s">
        <v>956</v>
      </c>
      <c r="B205" t="s">
        <v>872</v>
      </c>
      <c r="C205" t="s">
        <v>986</v>
      </c>
      <c r="D205" t="s">
        <v>987</v>
      </c>
      <c r="F205">
        <v>1</v>
      </c>
      <c r="J205">
        <v>2</v>
      </c>
      <c r="K205">
        <v>3</v>
      </c>
    </row>
    <row r="206" spans="1:12">
      <c r="A206" t="s">
        <v>956</v>
      </c>
      <c r="B206" t="s">
        <v>872</v>
      </c>
      <c r="C206" t="s">
        <v>986</v>
      </c>
      <c r="D206" t="s">
        <v>988</v>
      </c>
      <c r="E206">
        <v>2</v>
      </c>
      <c r="F206">
        <v>1</v>
      </c>
      <c r="I206">
        <v>2</v>
      </c>
      <c r="J206">
        <v>1</v>
      </c>
    </row>
    <row r="207" spans="1:12">
      <c r="A207" t="s">
        <v>956</v>
      </c>
      <c r="B207" t="s">
        <v>872</v>
      </c>
      <c r="C207" t="s">
        <v>986</v>
      </c>
      <c r="D207" t="s">
        <v>1011</v>
      </c>
      <c r="F207">
        <v>1</v>
      </c>
    </row>
    <row r="208" spans="1:12">
      <c r="A208" t="s">
        <v>956</v>
      </c>
      <c r="B208" t="s">
        <v>872</v>
      </c>
      <c r="C208" t="s">
        <v>986</v>
      </c>
      <c r="D208" t="s">
        <v>1023</v>
      </c>
      <c r="I208">
        <v>1</v>
      </c>
    </row>
    <row r="209" spans="1:12">
      <c r="A209" t="s">
        <v>956</v>
      </c>
      <c r="B209" t="s">
        <v>872</v>
      </c>
      <c r="C209" t="s">
        <v>986</v>
      </c>
      <c r="D209" t="s">
        <v>1029</v>
      </c>
      <c r="H209">
        <v>1</v>
      </c>
      <c r="I209">
        <v>1</v>
      </c>
      <c r="L209">
        <v>1</v>
      </c>
    </row>
    <row r="210" spans="1:12">
      <c r="A210" t="s">
        <v>956</v>
      </c>
      <c r="B210" t="s">
        <v>872</v>
      </c>
      <c r="C210" t="s">
        <v>989</v>
      </c>
      <c r="D210" t="s">
        <v>990</v>
      </c>
      <c r="F210">
        <v>3</v>
      </c>
      <c r="G210">
        <v>3</v>
      </c>
      <c r="H210">
        <v>3</v>
      </c>
      <c r="I210">
        <v>2</v>
      </c>
      <c r="J210">
        <v>1</v>
      </c>
      <c r="K210">
        <v>1</v>
      </c>
      <c r="L210">
        <v>1</v>
      </c>
    </row>
    <row r="211" spans="1:12">
      <c r="A211" t="s">
        <v>956</v>
      </c>
      <c r="B211" t="s">
        <v>872</v>
      </c>
      <c r="C211" t="s">
        <v>991</v>
      </c>
      <c r="D211" t="s">
        <v>1013</v>
      </c>
      <c r="F211">
        <v>2</v>
      </c>
      <c r="G211">
        <v>4</v>
      </c>
      <c r="H211">
        <v>5</v>
      </c>
      <c r="I211">
        <v>5</v>
      </c>
      <c r="J211">
        <v>2</v>
      </c>
      <c r="K211">
        <v>3</v>
      </c>
      <c r="L211">
        <v>4</v>
      </c>
    </row>
    <row r="212" spans="1:12">
      <c r="A212" t="s">
        <v>956</v>
      </c>
      <c r="B212" t="s">
        <v>872</v>
      </c>
      <c r="C212" t="s">
        <v>991</v>
      </c>
      <c r="D212" t="s">
        <v>992</v>
      </c>
      <c r="E212">
        <v>3</v>
      </c>
      <c r="F212">
        <v>2</v>
      </c>
      <c r="G212">
        <v>3</v>
      </c>
      <c r="H212">
        <v>6</v>
      </c>
      <c r="I212">
        <v>5</v>
      </c>
      <c r="J212">
        <v>5</v>
      </c>
      <c r="K212">
        <v>6</v>
      </c>
      <c r="L212">
        <v>7</v>
      </c>
    </row>
    <row r="213" spans="1:12">
      <c r="A213" t="s">
        <v>956</v>
      </c>
      <c r="B213" t="s">
        <v>872</v>
      </c>
      <c r="C213" t="s">
        <v>993</v>
      </c>
      <c r="D213" t="s">
        <v>994</v>
      </c>
      <c r="J213">
        <v>1</v>
      </c>
      <c r="K213">
        <v>1</v>
      </c>
      <c r="L213">
        <v>1</v>
      </c>
    </row>
    <row r="214" spans="1:12">
      <c r="A214" t="s">
        <v>956</v>
      </c>
      <c r="B214" t="s">
        <v>963</v>
      </c>
      <c r="C214" t="s">
        <v>956</v>
      </c>
      <c r="D214" t="s">
        <v>866</v>
      </c>
      <c r="K214">
        <v>1</v>
      </c>
      <c r="L214">
        <v>1</v>
      </c>
    </row>
    <row r="215" spans="1:12">
      <c r="A215" t="s">
        <v>956</v>
      </c>
      <c r="B215" t="s">
        <v>963</v>
      </c>
      <c r="C215" t="s">
        <v>956</v>
      </c>
      <c r="D215" t="s">
        <v>867</v>
      </c>
      <c r="K215">
        <v>5</v>
      </c>
      <c r="L215">
        <v>8</v>
      </c>
    </row>
    <row r="216" spans="1:12">
      <c r="A216" t="s">
        <v>956</v>
      </c>
      <c r="B216" t="s">
        <v>963</v>
      </c>
      <c r="C216" t="s">
        <v>956</v>
      </c>
      <c r="D216" t="s">
        <v>996</v>
      </c>
      <c r="K216">
        <v>3</v>
      </c>
      <c r="L216">
        <v>3</v>
      </c>
    </row>
    <row r="217" spans="1:12">
      <c r="A217" t="s">
        <v>956</v>
      </c>
      <c r="B217" t="s">
        <v>963</v>
      </c>
      <c r="C217" t="s">
        <v>956</v>
      </c>
      <c r="D217" t="s">
        <v>34</v>
      </c>
      <c r="K217">
        <v>18</v>
      </c>
    </row>
    <row r="218" spans="1:12">
      <c r="A218" t="s">
        <v>956</v>
      </c>
      <c r="B218" t="s">
        <v>963</v>
      </c>
      <c r="C218" t="s">
        <v>956</v>
      </c>
      <c r="D218" t="s">
        <v>962</v>
      </c>
      <c r="L218">
        <v>28</v>
      </c>
    </row>
    <row r="219" spans="1:12">
      <c r="A219" t="s">
        <v>956</v>
      </c>
      <c r="B219" t="s">
        <v>963</v>
      </c>
      <c r="C219" t="s">
        <v>956</v>
      </c>
      <c r="D219" t="s">
        <v>872</v>
      </c>
      <c r="K219">
        <v>3</v>
      </c>
      <c r="L219">
        <v>4</v>
      </c>
    </row>
    <row r="220" spans="1:12">
      <c r="A220" t="s">
        <v>956</v>
      </c>
      <c r="B220" t="s">
        <v>963</v>
      </c>
      <c r="C220" t="s">
        <v>956</v>
      </c>
      <c r="D220" t="s">
        <v>964</v>
      </c>
      <c r="L220">
        <v>15</v>
      </c>
    </row>
    <row r="221" spans="1:12">
      <c r="A221" t="s">
        <v>956</v>
      </c>
      <c r="B221" t="s">
        <v>963</v>
      </c>
      <c r="C221" t="s">
        <v>956</v>
      </c>
      <c r="D221" t="s">
        <v>997</v>
      </c>
      <c r="L221">
        <v>1</v>
      </c>
    </row>
    <row r="222" spans="1:12">
      <c r="A222" t="s">
        <v>956</v>
      </c>
      <c r="B222" t="s">
        <v>963</v>
      </c>
      <c r="C222" t="s">
        <v>956</v>
      </c>
      <c r="D222" t="s">
        <v>868</v>
      </c>
      <c r="K222">
        <v>1</v>
      </c>
    </row>
    <row r="223" spans="1:12">
      <c r="A223" t="s">
        <v>956</v>
      </c>
      <c r="B223" t="s">
        <v>963</v>
      </c>
      <c r="C223" t="s">
        <v>972</v>
      </c>
      <c r="D223" t="s">
        <v>973</v>
      </c>
      <c r="L223">
        <v>1</v>
      </c>
    </row>
    <row r="224" spans="1:12">
      <c r="A224" t="s">
        <v>956</v>
      </c>
      <c r="B224" t="s">
        <v>963</v>
      </c>
      <c r="C224" t="s">
        <v>974</v>
      </c>
      <c r="D224" t="s">
        <v>1000</v>
      </c>
      <c r="L224">
        <v>1</v>
      </c>
    </row>
    <row r="225" spans="1:12">
      <c r="A225" t="s">
        <v>956</v>
      </c>
      <c r="B225" t="s">
        <v>963</v>
      </c>
      <c r="C225" t="s">
        <v>974</v>
      </c>
      <c r="D225" t="s">
        <v>1030</v>
      </c>
      <c r="L225">
        <v>1</v>
      </c>
    </row>
    <row r="226" spans="1:12">
      <c r="A226" t="s">
        <v>956</v>
      </c>
      <c r="B226" t="s">
        <v>963</v>
      </c>
      <c r="C226" t="s">
        <v>981</v>
      </c>
      <c r="D226" t="s">
        <v>982</v>
      </c>
      <c r="L226">
        <v>2</v>
      </c>
    </row>
    <row r="227" spans="1:12">
      <c r="A227" t="s">
        <v>956</v>
      </c>
      <c r="B227" t="s">
        <v>963</v>
      </c>
      <c r="C227" t="s">
        <v>983</v>
      </c>
      <c r="D227" t="s">
        <v>958</v>
      </c>
      <c r="L227">
        <v>1</v>
      </c>
    </row>
    <row r="228" spans="1:12">
      <c r="A228" t="s">
        <v>956</v>
      </c>
      <c r="B228" t="s">
        <v>963</v>
      </c>
      <c r="C228" t="s">
        <v>983</v>
      </c>
      <c r="D228" t="s">
        <v>959</v>
      </c>
      <c r="L228">
        <v>2</v>
      </c>
    </row>
    <row r="229" spans="1:12">
      <c r="A229" t="s">
        <v>956</v>
      </c>
      <c r="B229" t="s">
        <v>963</v>
      </c>
      <c r="C229" t="s">
        <v>984</v>
      </c>
      <c r="D229" t="s">
        <v>985</v>
      </c>
      <c r="L229">
        <v>15</v>
      </c>
    </row>
    <row r="230" spans="1:12">
      <c r="A230" t="s">
        <v>956</v>
      </c>
      <c r="B230" t="s">
        <v>963</v>
      </c>
      <c r="C230" t="s">
        <v>991</v>
      </c>
      <c r="D230" t="s">
        <v>992</v>
      </c>
      <c r="L230">
        <v>3</v>
      </c>
    </row>
    <row r="231" spans="1:12">
      <c r="A231" t="s">
        <v>956</v>
      </c>
      <c r="B231" t="s">
        <v>873</v>
      </c>
      <c r="C231" t="s">
        <v>957</v>
      </c>
      <c r="D231" t="s">
        <v>958</v>
      </c>
      <c r="E231">
        <v>1</v>
      </c>
    </row>
    <row r="232" spans="1:12">
      <c r="A232" t="s">
        <v>956</v>
      </c>
      <c r="B232" t="s">
        <v>873</v>
      </c>
      <c r="C232" t="s">
        <v>957</v>
      </c>
      <c r="D232" t="s">
        <v>959</v>
      </c>
      <c r="E232">
        <v>1</v>
      </c>
      <c r="I232">
        <v>1</v>
      </c>
      <c r="J232">
        <v>1</v>
      </c>
      <c r="K232">
        <v>2</v>
      </c>
    </row>
    <row r="233" spans="1:12">
      <c r="A233" t="s">
        <v>956</v>
      </c>
      <c r="B233" t="s">
        <v>873</v>
      </c>
      <c r="C233" t="s">
        <v>960</v>
      </c>
      <c r="D233" t="s">
        <v>1019</v>
      </c>
      <c r="F233">
        <v>1</v>
      </c>
    </row>
    <row r="234" spans="1:12">
      <c r="A234" t="s">
        <v>956</v>
      </c>
      <c r="B234" t="s">
        <v>873</v>
      </c>
      <c r="C234" t="s">
        <v>960</v>
      </c>
      <c r="D234" t="s">
        <v>961</v>
      </c>
      <c r="E234">
        <v>1</v>
      </c>
    </row>
    <row r="235" spans="1:12">
      <c r="A235" t="s">
        <v>956</v>
      </c>
      <c r="B235" t="s">
        <v>873</v>
      </c>
      <c r="C235" t="s">
        <v>956</v>
      </c>
      <c r="D235" t="s">
        <v>866</v>
      </c>
      <c r="J235">
        <v>1</v>
      </c>
    </row>
    <row r="236" spans="1:12">
      <c r="A236" t="s">
        <v>956</v>
      </c>
      <c r="B236" t="s">
        <v>873</v>
      </c>
      <c r="C236" t="s">
        <v>956</v>
      </c>
      <c r="D236" t="s">
        <v>996</v>
      </c>
      <c r="I236">
        <v>1</v>
      </c>
      <c r="J236">
        <v>1</v>
      </c>
    </row>
    <row r="237" spans="1:12">
      <c r="A237" t="s">
        <v>956</v>
      </c>
      <c r="B237" t="s">
        <v>873</v>
      </c>
      <c r="C237" t="s">
        <v>956</v>
      </c>
      <c r="D237" t="s">
        <v>34</v>
      </c>
      <c r="E237">
        <v>3</v>
      </c>
      <c r="F237">
        <v>6</v>
      </c>
      <c r="G237">
        <v>7</v>
      </c>
      <c r="H237">
        <v>12</v>
      </c>
      <c r="I237">
        <v>16</v>
      </c>
      <c r="J237">
        <v>14</v>
      </c>
    </row>
    <row r="238" spans="1:12">
      <c r="A238" t="s">
        <v>956</v>
      </c>
      <c r="B238" t="s">
        <v>873</v>
      </c>
      <c r="C238" t="s">
        <v>956</v>
      </c>
      <c r="D238" t="s">
        <v>872</v>
      </c>
      <c r="E238">
        <v>2</v>
      </c>
      <c r="F238">
        <v>1</v>
      </c>
      <c r="G238">
        <v>1</v>
      </c>
      <c r="H238">
        <v>3</v>
      </c>
      <c r="I238">
        <v>4</v>
      </c>
      <c r="J238">
        <v>3</v>
      </c>
    </row>
    <row r="239" spans="1:12">
      <c r="A239" t="s">
        <v>956</v>
      </c>
      <c r="B239" t="s">
        <v>873</v>
      </c>
      <c r="C239" t="s">
        <v>956</v>
      </c>
      <c r="D239" t="s">
        <v>40</v>
      </c>
      <c r="E239">
        <v>21</v>
      </c>
      <c r="F239">
        <v>17</v>
      </c>
      <c r="G239">
        <v>19</v>
      </c>
      <c r="H239">
        <v>14</v>
      </c>
      <c r="I239">
        <v>19</v>
      </c>
      <c r="J239">
        <v>23</v>
      </c>
    </row>
    <row r="240" spans="1:12">
      <c r="A240" t="s">
        <v>956</v>
      </c>
      <c r="B240" t="s">
        <v>873</v>
      </c>
      <c r="C240" t="s">
        <v>956</v>
      </c>
      <c r="D240" t="s">
        <v>964</v>
      </c>
      <c r="K240">
        <v>16</v>
      </c>
    </row>
    <row r="241" spans="1:11">
      <c r="A241" t="s">
        <v>956</v>
      </c>
      <c r="B241" t="s">
        <v>873</v>
      </c>
      <c r="C241" t="s">
        <v>956</v>
      </c>
      <c r="D241" t="s">
        <v>868</v>
      </c>
      <c r="E241">
        <v>2</v>
      </c>
      <c r="F241">
        <v>1</v>
      </c>
      <c r="G241">
        <v>1</v>
      </c>
      <c r="H241">
        <v>1</v>
      </c>
      <c r="I241">
        <v>1</v>
      </c>
      <c r="J241">
        <v>2</v>
      </c>
    </row>
    <row r="242" spans="1:11">
      <c r="A242" t="s">
        <v>956</v>
      </c>
      <c r="B242" t="s">
        <v>873</v>
      </c>
      <c r="C242" t="s">
        <v>965</v>
      </c>
      <c r="D242" t="s">
        <v>966</v>
      </c>
      <c r="E242">
        <v>1</v>
      </c>
      <c r="F242">
        <v>1</v>
      </c>
      <c r="G242">
        <v>1</v>
      </c>
    </row>
    <row r="243" spans="1:11">
      <c r="A243" t="s">
        <v>956</v>
      </c>
      <c r="B243" t="s">
        <v>873</v>
      </c>
      <c r="C243" t="s">
        <v>968</v>
      </c>
      <c r="D243" t="s">
        <v>1020</v>
      </c>
      <c r="E243">
        <v>1</v>
      </c>
      <c r="F243">
        <v>1</v>
      </c>
    </row>
    <row r="244" spans="1:11">
      <c r="A244" t="s">
        <v>956</v>
      </c>
      <c r="B244" t="s">
        <v>873</v>
      </c>
      <c r="C244" t="s">
        <v>968</v>
      </c>
      <c r="D244" t="s">
        <v>998</v>
      </c>
      <c r="I244">
        <v>1</v>
      </c>
      <c r="J244">
        <v>1</v>
      </c>
      <c r="K244">
        <v>1</v>
      </c>
    </row>
    <row r="245" spans="1:11">
      <c r="A245" t="s">
        <v>956</v>
      </c>
      <c r="B245" t="s">
        <v>873</v>
      </c>
      <c r="C245" t="s">
        <v>970</v>
      </c>
      <c r="D245" t="s">
        <v>971</v>
      </c>
      <c r="E245">
        <v>5</v>
      </c>
      <c r="F245">
        <v>3</v>
      </c>
      <c r="G245">
        <v>4</v>
      </c>
      <c r="H245">
        <v>2</v>
      </c>
      <c r="J245">
        <v>1</v>
      </c>
    </row>
    <row r="246" spans="1:11">
      <c r="A246" t="s">
        <v>956</v>
      </c>
      <c r="B246" t="s">
        <v>873</v>
      </c>
      <c r="C246" t="s">
        <v>972</v>
      </c>
      <c r="D246" t="s">
        <v>973</v>
      </c>
      <c r="E246">
        <v>1</v>
      </c>
      <c r="F246">
        <v>2</v>
      </c>
      <c r="G246">
        <v>2</v>
      </c>
      <c r="H246">
        <v>2</v>
      </c>
      <c r="I246">
        <v>2</v>
      </c>
      <c r="J246">
        <v>2</v>
      </c>
    </row>
    <row r="247" spans="1:11">
      <c r="A247" t="s">
        <v>956</v>
      </c>
      <c r="B247" t="s">
        <v>873</v>
      </c>
      <c r="C247" t="s">
        <v>974</v>
      </c>
      <c r="D247" t="s">
        <v>995</v>
      </c>
      <c r="K247">
        <v>1</v>
      </c>
    </row>
    <row r="248" spans="1:11">
      <c r="A248" t="s">
        <v>956</v>
      </c>
      <c r="B248" t="s">
        <v>873</v>
      </c>
      <c r="C248" t="s">
        <v>974</v>
      </c>
      <c r="D248" t="s">
        <v>975</v>
      </c>
      <c r="J248">
        <v>1</v>
      </c>
    </row>
    <row r="249" spans="1:11">
      <c r="A249" t="s">
        <v>956</v>
      </c>
      <c r="B249" t="s">
        <v>873</v>
      </c>
      <c r="C249" t="s">
        <v>977</v>
      </c>
      <c r="D249" t="s">
        <v>1008</v>
      </c>
      <c r="K249">
        <v>1</v>
      </c>
    </row>
    <row r="250" spans="1:11">
      <c r="A250" t="s">
        <v>956</v>
      </c>
      <c r="B250" t="s">
        <v>873</v>
      </c>
      <c r="C250" t="s">
        <v>977</v>
      </c>
      <c r="D250" t="s">
        <v>978</v>
      </c>
      <c r="E250">
        <v>1</v>
      </c>
      <c r="F250">
        <v>1</v>
      </c>
      <c r="H250">
        <v>2</v>
      </c>
      <c r="I250">
        <v>1</v>
      </c>
    </row>
    <row r="251" spans="1:11">
      <c r="A251" t="s">
        <v>956</v>
      </c>
      <c r="B251" t="s">
        <v>873</v>
      </c>
      <c r="C251" t="s">
        <v>977</v>
      </c>
      <c r="D251" t="s">
        <v>1009</v>
      </c>
      <c r="J251">
        <v>1</v>
      </c>
    </row>
    <row r="252" spans="1:11">
      <c r="A252" t="s">
        <v>956</v>
      </c>
      <c r="B252" t="s">
        <v>873</v>
      </c>
      <c r="C252" t="s">
        <v>981</v>
      </c>
      <c r="D252" t="s">
        <v>982</v>
      </c>
      <c r="E252">
        <v>2</v>
      </c>
      <c r="F252">
        <v>2</v>
      </c>
      <c r="G252">
        <v>1</v>
      </c>
      <c r="H252">
        <v>1</v>
      </c>
      <c r="I252">
        <v>4</v>
      </c>
      <c r="J252">
        <v>2</v>
      </c>
      <c r="K252">
        <v>3</v>
      </c>
    </row>
    <row r="253" spans="1:11">
      <c r="A253" t="s">
        <v>956</v>
      </c>
      <c r="B253" t="s">
        <v>873</v>
      </c>
      <c r="C253" t="s">
        <v>981</v>
      </c>
      <c r="D253" t="s">
        <v>1030</v>
      </c>
      <c r="I253">
        <v>1</v>
      </c>
    </row>
    <row r="254" spans="1:11">
      <c r="A254" t="s">
        <v>956</v>
      </c>
      <c r="B254" t="s">
        <v>873</v>
      </c>
      <c r="C254" t="s">
        <v>984</v>
      </c>
      <c r="D254" t="s">
        <v>985</v>
      </c>
      <c r="K254">
        <v>7</v>
      </c>
    </row>
    <row r="255" spans="1:11">
      <c r="A255" t="s">
        <v>956</v>
      </c>
      <c r="B255" t="s">
        <v>873</v>
      </c>
      <c r="C255" t="s">
        <v>984</v>
      </c>
      <c r="D255" t="s">
        <v>1001</v>
      </c>
      <c r="E255">
        <v>1</v>
      </c>
      <c r="F255">
        <v>1</v>
      </c>
      <c r="G255">
        <v>2</v>
      </c>
      <c r="H255">
        <v>4</v>
      </c>
      <c r="I255">
        <v>3</v>
      </c>
      <c r="J255">
        <v>7</v>
      </c>
    </row>
    <row r="256" spans="1:11">
      <c r="A256" t="s">
        <v>956</v>
      </c>
      <c r="B256" t="s">
        <v>873</v>
      </c>
      <c r="C256" t="s">
        <v>1027</v>
      </c>
      <c r="D256" t="s">
        <v>1028</v>
      </c>
      <c r="H256">
        <v>1</v>
      </c>
    </row>
    <row r="257" spans="1:12">
      <c r="A257" t="s">
        <v>956</v>
      </c>
      <c r="B257" t="s">
        <v>873</v>
      </c>
      <c r="C257" t="s">
        <v>986</v>
      </c>
      <c r="D257" t="s">
        <v>1011</v>
      </c>
      <c r="I257">
        <v>2</v>
      </c>
      <c r="J257">
        <v>2</v>
      </c>
      <c r="K257">
        <v>1</v>
      </c>
    </row>
    <row r="258" spans="1:12">
      <c r="A258" t="s">
        <v>956</v>
      </c>
      <c r="B258" t="s">
        <v>873</v>
      </c>
      <c r="C258" t="s">
        <v>986</v>
      </c>
      <c r="D258" t="s">
        <v>1023</v>
      </c>
      <c r="H258">
        <v>1</v>
      </c>
      <c r="I258">
        <v>1</v>
      </c>
    </row>
    <row r="259" spans="1:12">
      <c r="A259" t="s">
        <v>956</v>
      </c>
      <c r="B259" t="s">
        <v>873</v>
      </c>
      <c r="C259" t="s">
        <v>989</v>
      </c>
      <c r="D259" t="s">
        <v>990</v>
      </c>
      <c r="E259">
        <v>1</v>
      </c>
    </row>
    <row r="260" spans="1:12">
      <c r="A260" t="s">
        <v>956</v>
      </c>
      <c r="B260" t="s">
        <v>873</v>
      </c>
      <c r="C260" t="s">
        <v>989</v>
      </c>
      <c r="D260" t="s">
        <v>1004</v>
      </c>
      <c r="I260">
        <v>1</v>
      </c>
      <c r="J260">
        <v>1</v>
      </c>
    </row>
    <row r="261" spans="1:12">
      <c r="A261" t="s">
        <v>956</v>
      </c>
      <c r="B261" t="s">
        <v>873</v>
      </c>
      <c r="C261" t="s">
        <v>991</v>
      </c>
      <c r="D261" t="s">
        <v>1013</v>
      </c>
      <c r="E261">
        <v>1</v>
      </c>
      <c r="F261">
        <v>2</v>
      </c>
      <c r="G261">
        <v>2</v>
      </c>
      <c r="H261">
        <v>2</v>
      </c>
      <c r="I261">
        <v>1</v>
      </c>
      <c r="J261">
        <v>1</v>
      </c>
    </row>
    <row r="262" spans="1:12">
      <c r="A262" t="s">
        <v>956</v>
      </c>
      <c r="B262" t="s">
        <v>873</v>
      </c>
      <c r="C262" t="s">
        <v>991</v>
      </c>
      <c r="D262" t="s">
        <v>992</v>
      </c>
      <c r="E262">
        <v>4</v>
      </c>
      <c r="F262">
        <v>2</v>
      </c>
      <c r="G262">
        <v>3</v>
      </c>
      <c r="H262">
        <v>1</v>
      </c>
      <c r="I262">
        <v>2</v>
      </c>
      <c r="J262">
        <v>4</v>
      </c>
      <c r="K262">
        <v>3</v>
      </c>
    </row>
    <row r="263" spans="1:12">
      <c r="A263" t="s">
        <v>956</v>
      </c>
      <c r="B263" t="s">
        <v>873</v>
      </c>
      <c r="C263" t="s">
        <v>993</v>
      </c>
      <c r="D263" t="s">
        <v>994</v>
      </c>
      <c r="E263">
        <v>1</v>
      </c>
      <c r="H263">
        <v>1</v>
      </c>
    </row>
    <row r="264" spans="1:12">
      <c r="A264" t="s">
        <v>956</v>
      </c>
      <c r="B264" t="s">
        <v>964</v>
      </c>
      <c r="C264" t="s">
        <v>956</v>
      </c>
      <c r="D264" t="s">
        <v>866</v>
      </c>
      <c r="K264">
        <v>1</v>
      </c>
      <c r="L264">
        <v>1</v>
      </c>
    </row>
    <row r="265" spans="1:12">
      <c r="A265" t="s">
        <v>956</v>
      </c>
      <c r="B265" t="s">
        <v>964</v>
      </c>
      <c r="C265" t="s">
        <v>956</v>
      </c>
      <c r="D265" t="s">
        <v>867</v>
      </c>
      <c r="K265">
        <v>7</v>
      </c>
      <c r="L265">
        <v>10</v>
      </c>
    </row>
    <row r="266" spans="1:12">
      <c r="A266" t="s">
        <v>956</v>
      </c>
      <c r="B266" t="s">
        <v>964</v>
      </c>
      <c r="C266" t="s">
        <v>956</v>
      </c>
      <c r="D266" t="s">
        <v>34</v>
      </c>
      <c r="K266">
        <v>13</v>
      </c>
    </row>
    <row r="267" spans="1:12">
      <c r="A267" t="s">
        <v>956</v>
      </c>
      <c r="B267" t="s">
        <v>964</v>
      </c>
      <c r="C267" t="s">
        <v>956</v>
      </c>
      <c r="D267" t="s">
        <v>962</v>
      </c>
      <c r="L267">
        <v>14</v>
      </c>
    </row>
    <row r="268" spans="1:12">
      <c r="A268" t="s">
        <v>956</v>
      </c>
      <c r="B268" t="s">
        <v>964</v>
      </c>
      <c r="C268" t="s">
        <v>956</v>
      </c>
      <c r="D268" t="s">
        <v>872</v>
      </c>
      <c r="K268">
        <v>3</v>
      </c>
      <c r="L268">
        <v>3</v>
      </c>
    </row>
    <row r="269" spans="1:12">
      <c r="A269" t="s">
        <v>956</v>
      </c>
      <c r="B269" t="s">
        <v>964</v>
      </c>
      <c r="C269" t="s">
        <v>956</v>
      </c>
      <c r="D269" t="s">
        <v>963</v>
      </c>
      <c r="L269">
        <v>15</v>
      </c>
    </row>
    <row r="270" spans="1:12">
      <c r="A270" t="s">
        <v>956</v>
      </c>
      <c r="B270" t="s">
        <v>964</v>
      </c>
      <c r="C270" t="s">
        <v>956</v>
      </c>
      <c r="D270" t="s">
        <v>873</v>
      </c>
      <c r="K270">
        <v>16</v>
      </c>
    </row>
    <row r="271" spans="1:12">
      <c r="A271" t="s">
        <v>956</v>
      </c>
      <c r="B271" t="s">
        <v>964</v>
      </c>
      <c r="C271" t="s">
        <v>956</v>
      </c>
      <c r="D271" t="s">
        <v>997</v>
      </c>
      <c r="L271">
        <v>2</v>
      </c>
    </row>
    <row r="272" spans="1:12">
      <c r="A272" t="s">
        <v>956</v>
      </c>
      <c r="B272" t="s">
        <v>964</v>
      </c>
      <c r="C272" t="s">
        <v>965</v>
      </c>
      <c r="D272" t="s">
        <v>1024</v>
      </c>
      <c r="L272">
        <v>1</v>
      </c>
    </row>
    <row r="273" spans="1:12">
      <c r="A273" t="s">
        <v>956</v>
      </c>
      <c r="B273" t="s">
        <v>964</v>
      </c>
      <c r="C273" t="s">
        <v>965</v>
      </c>
      <c r="D273" t="s">
        <v>966</v>
      </c>
      <c r="L273">
        <v>1</v>
      </c>
    </row>
    <row r="274" spans="1:12">
      <c r="A274" t="s">
        <v>956</v>
      </c>
      <c r="B274" t="s">
        <v>964</v>
      </c>
      <c r="C274" t="s">
        <v>968</v>
      </c>
      <c r="D274" t="s">
        <v>998</v>
      </c>
      <c r="L274">
        <v>1</v>
      </c>
    </row>
    <row r="275" spans="1:12">
      <c r="A275" t="s">
        <v>956</v>
      </c>
      <c r="B275" t="s">
        <v>964</v>
      </c>
      <c r="C275" t="s">
        <v>970</v>
      </c>
      <c r="D275" t="s">
        <v>999</v>
      </c>
      <c r="L275">
        <v>1</v>
      </c>
    </row>
    <row r="276" spans="1:12">
      <c r="A276" t="s">
        <v>956</v>
      </c>
      <c r="B276" t="s">
        <v>964</v>
      </c>
      <c r="C276" t="s">
        <v>970</v>
      </c>
      <c r="D276" t="s">
        <v>971</v>
      </c>
      <c r="L276">
        <v>2</v>
      </c>
    </row>
    <row r="277" spans="1:12">
      <c r="A277" t="s">
        <v>956</v>
      </c>
      <c r="B277" t="s">
        <v>964</v>
      </c>
      <c r="C277" t="s">
        <v>983</v>
      </c>
      <c r="D277" t="s">
        <v>958</v>
      </c>
      <c r="L277">
        <v>1</v>
      </c>
    </row>
    <row r="278" spans="1:12">
      <c r="A278" t="s">
        <v>956</v>
      </c>
      <c r="B278" t="s">
        <v>964</v>
      </c>
      <c r="C278" t="s">
        <v>983</v>
      </c>
      <c r="D278" t="s">
        <v>1031</v>
      </c>
      <c r="L278">
        <v>1</v>
      </c>
    </row>
    <row r="279" spans="1:12">
      <c r="A279" t="s">
        <v>956</v>
      </c>
      <c r="B279" t="s">
        <v>964</v>
      </c>
      <c r="C279" t="s">
        <v>984</v>
      </c>
      <c r="D279" t="s">
        <v>985</v>
      </c>
      <c r="L279">
        <v>1</v>
      </c>
    </row>
    <row r="280" spans="1:12">
      <c r="A280" t="s">
        <v>956</v>
      </c>
      <c r="B280" t="s">
        <v>964</v>
      </c>
      <c r="C280" t="s">
        <v>1002</v>
      </c>
      <c r="D280" t="s">
        <v>1003</v>
      </c>
      <c r="L280">
        <v>1</v>
      </c>
    </row>
    <row r="281" spans="1:12">
      <c r="A281" t="s">
        <v>956</v>
      </c>
      <c r="B281" t="s">
        <v>964</v>
      </c>
      <c r="C281" t="s">
        <v>986</v>
      </c>
      <c r="D281" t="s">
        <v>1010</v>
      </c>
      <c r="L281">
        <v>1</v>
      </c>
    </row>
    <row r="282" spans="1:12">
      <c r="A282" t="s">
        <v>956</v>
      </c>
      <c r="B282" t="s">
        <v>964</v>
      </c>
      <c r="C282" t="s">
        <v>991</v>
      </c>
      <c r="D282" t="s">
        <v>1032</v>
      </c>
      <c r="L282">
        <v>1</v>
      </c>
    </row>
    <row r="283" spans="1:12">
      <c r="A283" t="s">
        <v>956</v>
      </c>
      <c r="B283" t="s">
        <v>964</v>
      </c>
      <c r="C283" t="s">
        <v>991</v>
      </c>
      <c r="D283" t="s">
        <v>992</v>
      </c>
      <c r="L283">
        <v>5</v>
      </c>
    </row>
    <row r="284" spans="1:12">
      <c r="A284" t="s">
        <v>956</v>
      </c>
      <c r="B284" t="s">
        <v>40</v>
      </c>
      <c r="C284" t="s">
        <v>957</v>
      </c>
      <c r="D284" t="s">
        <v>958</v>
      </c>
      <c r="E284">
        <v>1</v>
      </c>
      <c r="F284">
        <v>1</v>
      </c>
      <c r="H284">
        <v>1</v>
      </c>
      <c r="K284">
        <v>1</v>
      </c>
    </row>
    <row r="285" spans="1:12">
      <c r="A285" t="s">
        <v>956</v>
      </c>
      <c r="B285" t="s">
        <v>40</v>
      </c>
      <c r="C285" t="s">
        <v>957</v>
      </c>
      <c r="D285" t="s">
        <v>959</v>
      </c>
      <c r="G285">
        <v>1</v>
      </c>
      <c r="H285">
        <v>1</v>
      </c>
      <c r="I285">
        <v>1</v>
      </c>
      <c r="J285">
        <v>1</v>
      </c>
    </row>
    <row r="286" spans="1:12">
      <c r="A286" t="s">
        <v>956</v>
      </c>
      <c r="B286" t="s">
        <v>40</v>
      </c>
      <c r="C286" t="s">
        <v>956</v>
      </c>
      <c r="D286" t="s">
        <v>866</v>
      </c>
      <c r="E286">
        <v>4</v>
      </c>
      <c r="F286">
        <v>2</v>
      </c>
      <c r="G286">
        <v>3</v>
      </c>
      <c r="H286">
        <v>2</v>
      </c>
      <c r="I286">
        <v>2</v>
      </c>
      <c r="J286">
        <v>3</v>
      </c>
    </row>
    <row r="287" spans="1:12">
      <c r="A287" t="s">
        <v>956</v>
      </c>
      <c r="B287" t="s">
        <v>40</v>
      </c>
      <c r="C287" t="s">
        <v>956</v>
      </c>
      <c r="D287" t="s">
        <v>867</v>
      </c>
      <c r="J287">
        <v>2</v>
      </c>
    </row>
    <row r="288" spans="1:12">
      <c r="A288" t="s">
        <v>956</v>
      </c>
      <c r="B288" t="s">
        <v>40</v>
      </c>
      <c r="C288" t="s">
        <v>956</v>
      </c>
      <c r="D288" t="s">
        <v>34</v>
      </c>
      <c r="E288">
        <v>5</v>
      </c>
      <c r="F288">
        <v>9</v>
      </c>
      <c r="G288">
        <v>12</v>
      </c>
      <c r="H288">
        <v>16</v>
      </c>
      <c r="I288">
        <v>9</v>
      </c>
      <c r="J288">
        <v>4</v>
      </c>
    </row>
    <row r="289" spans="1:11">
      <c r="A289" t="s">
        <v>956</v>
      </c>
      <c r="B289" t="s">
        <v>40</v>
      </c>
      <c r="C289" t="s">
        <v>956</v>
      </c>
      <c r="D289" t="s">
        <v>872</v>
      </c>
      <c r="F289">
        <v>1</v>
      </c>
      <c r="G289">
        <v>2</v>
      </c>
      <c r="I289">
        <v>2</v>
      </c>
      <c r="J289">
        <v>3</v>
      </c>
    </row>
    <row r="290" spans="1:11">
      <c r="A290" t="s">
        <v>956</v>
      </c>
      <c r="B290" t="s">
        <v>40</v>
      </c>
      <c r="C290" t="s">
        <v>956</v>
      </c>
      <c r="D290" t="s">
        <v>873</v>
      </c>
      <c r="E290">
        <v>21</v>
      </c>
      <c r="F290">
        <v>17</v>
      </c>
      <c r="G290">
        <v>19</v>
      </c>
      <c r="H290">
        <v>14</v>
      </c>
      <c r="I290">
        <v>19</v>
      </c>
      <c r="J290">
        <v>23</v>
      </c>
    </row>
    <row r="291" spans="1:11">
      <c r="A291" t="s">
        <v>956</v>
      </c>
      <c r="B291" t="s">
        <v>40</v>
      </c>
      <c r="C291" t="s">
        <v>956</v>
      </c>
      <c r="D291" t="s">
        <v>868</v>
      </c>
      <c r="E291">
        <v>1</v>
      </c>
      <c r="F291">
        <v>1</v>
      </c>
      <c r="G291">
        <v>1</v>
      </c>
      <c r="H291">
        <v>2</v>
      </c>
      <c r="I291">
        <v>1</v>
      </c>
    </row>
    <row r="292" spans="1:11">
      <c r="A292" t="s">
        <v>956</v>
      </c>
      <c r="B292" t="s">
        <v>40</v>
      </c>
      <c r="C292" t="s">
        <v>965</v>
      </c>
      <c r="D292" t="s">
        <v>1024</v>
      </c>
      <c r="E292">
        <v>2</v>
      </c>
      <c r="F292">
        <v>1</v>
      </c>
      <c r="H292">
        <v>1</v>
      </c>
      <c r="I292">
        <v>1</v>
      </c>
    </row>
    <row r="293" spans="1:11">
      <c r="A293" t="s">
        <v>956</v>
      </c>
      <c r="B293" t="s">
        <v>40</v>
      </c>
      <c r="C293" t="s">
        <v>965</v>
      </c>
      <c r="D293" t="s">
        <v>1025</v>
      </c>
      <c r="E293">
        <v>1</v>
      </c>
      <c r="F293">
        <v>1</v>
      </c>
      <c r="H293">
        <v>1</v>
      </c>
      <c r="I293">
        <v>1</v>
      </c>
      <c r="J293">
        <v>1</v>
      </c>
    </row>
    <row r="294" spans="1:11">
      <c r="A294" t="s">
        <v>956</v>
      </c>
      <c r="B294" t="s">
        <v>40</v>
      </c>
      <c r="C294" t="s">
        <v>965</v>
      </c>
      <c r="D294" t="s">
        <v>966</v>
      </c>
      <c r="H294">
        <v>1</v>
      </c>
      <c r="I294">
        <v>1</v>
      </c>
      <c r="J294">
        <v>1</v>
      </c>
      <c r="K294">
        <v>2</v>
      </c>
    </row>
    <row r="295" spans="1:11">
      <c r="A295" t="s">
        <v>956</v>
      </c>
      <c r="B295" t="s">
        <v>40</v>
      </c>
      <c r="C295" t="s">
        <v>965</v>
      </c>
      <c r="D295" t="s">
        <v>967</v>
      </c>
      <c r="E295">
        <v>1</v>
      </c>
      <c r="F295">
        <v>1</v>
      </c>
    </row>
    <row r="296" spans="1:11">
      <c r="A296" t="s">
        <v>956</v>
      </c>
      <c r="B296" t="s">
        <v>40</v>
      </c>
      <c r="C296" t="s">
        <v>968</v>
      </c>
      <c r="D296" t="s">
        <v>1020</v>
      </c>
      <c r="E296">
        <v>1</v>
      </c>
      <c r="F296">
        <v>2</v>
      </c>
      <c r="G296">
        <v>2</v>
      </c>
      <c r="H296">
        <v>2</v>
      </c>
      <c r="I296">
        <v>1</v>
      </c>
    </row>
    <row r="297" spans="1:11">
      <c r="A297" t="s">
        <v>956</v>
      </c>
      <c r="B297" t="s">
        <v>40</v>
      </c>
      <c r="C297" t="s">
        <v>968</v>
      </c>
      <c r="D297" t="s">
        <v>969</v>
      </c>
      <c r="I297">
        <v>1</v>
      </c>
    </row>
    <row r="298" spans="1:11">
      <c r="A298" t="s">
        <v>956</v>
      </c>
      <c r="B298" t="s">
        <v>40</v>
      </c>
      <c r="C298" t="s">
        <v>968</v>
      </c>
      <c r="D298" t="s">
        <v>998</v>
      </c>
      <c r="F298">
        <v>1</v>
      </c>
      <c r="H298">
        <v>1</v>
      </c>
      <c r="I298">
        <v>2</v>
      </c>
      <c r="J298">
        <v>3</v>
      </c>
      <c r="K298">
        <v>1</v>
      </c>
    </row>
    <row r="299" spans="1:11">
      <c r="A299" t="s">
        <v>956</v>
      </c>
      <c r="B299" t="s">
        <v>40</v>
      </c>
      <c r="C299" t="s">
        <v>970</v>
      </c>
      <c r="D299" t="s">
        <v>971</v>
      </c>
      <c r="E299">
        <v>2</v>
      </c>
      <c r="F299">
        <v>4</v>
      </c>
      <c r="G299">
        <v>2</v>
      </c>
      <c r="H299">
        <v>1</v>
      </c>
      <c r="I299">
        <v>1</v>
      </c>
      <c r="J299">
        <v>2</v>
      </c>
      <c r="K299">
        <v>2</v>
      </c>
    </row>
    <row r="300" spans="1:11">
      <c r="A300" t="s">
        <v>956</v>
      </c>
      <c r="B300" t="s">
        <v>40</v>
      </c>
      <c r="C300" t="s">
        <v>974</v>
      </c>
      <c r="D300" t="s">
        <v>995</v>
      </c>
      <c r="K300">
        <v>1</v>
      </c>
    </row>
    <row r="301" spans="1:11">
      <c r="A301" t="s">
        <v>956</v>
      </c>
      <c r="B301" t="s">
        <v>40</v>
      </c>
      <c r="C301" t="s">
        <v>974</v>
      </c>
      <c r="D301" t="s">
        <v>976</v>
      </c>
      <c r="J301">
        <v>2</v>
      </c>
    </row>
    <row r="302" spans="1:11">
      <c r="A302" t="s">
        <v>956</v>
      </c>
      <c r="B302" t="s">
        <v>40</v>
      </c>
      <c r="C302" t="s">
        <v>977</v>
      </c>
      <c r="D302" t="s">
        <v>1009</v>
      </c>
      <c r="I302">
        <v>1</v>
      </c>
      <c r="J302">
        <v>1</v>
      </c>
    </row>
    <row r="303" spans="1:11">
      <c r="A303" t="s">
        <v>956</v>
      </c>
      <c r="B303" t="s">
        <v>40</v>
      </c>
      <c r="C303" t="s">
        <v>977</v>
      </c>
      <c r="D303" t="s">
        <v>980</v>
      </c>
      <c r="K303">
        <v>1</v>
      </c>
    </row>
    <row r="304" spans="1:11">
      <c r="A304" t="s">
        <v>956</v>
      </c>
      <c r="B304" t="s">
        <v>40</v>
      </c>
      <c r="C304" t="s">
        <v>981</v>
      </c>
      <c r="D304" t="s">
        <v>982</v>
      </c>
      <c r="E304">
        <v>3</v>
      </c>
      <c r="F304">
        <v>4</v>
      </c>
      <c r="G304">
        <v>4</v>
      </c>
      <c r="H304">
        <v>1</v>
      </c>
      <c r="J304">
        <v>1</v>
      </c>
      <c r="K304">
        <v>1</v>
      </c>
    </row>
    <row r="305" spans="1:12">
      <c r="A305" t="s">
        <v>956</v>
      </c>
      <c r="B305" t="s">
        <v>40</v>
      </c>
      <c r="C305" t="s">
        <v>981</v>
      </c>
      <c r="D305" t="s">
        <v>1022</v>
      </c>
      <c r="H305">
        <v>1</v>
      </c>
      <c r="I305">
        <v>1</v>
      </c>
    </row>
    <row r="306" spans="1:12">
      <c r="A306" t="s">
        <v>956</v>
      </c>
      <c r="B306" t="s">
        <v>40</v>
      </c>
      <c r="C306" t="s">
        <v>984</v>
      </c>
      <c r="D306" t="s">
        <v>985</v>
      </c>
      <c r="K306">
        <v>1</v>
      </c>
    </row>
    <row r="307" spans="1:12">
      <c r="A307" t="s">
        <v>956</v>
      </c>
      <c r="B307" t="s">
        <v>40</v>
      </c>
      <c r="C307" t="s">
        <v>984</v>
      </c>
      <c r="D307" t="s">
        <v>1001</v>
      </c>
      <c r="E307">
        <v>6</v>
      </c>
      <c r="F307">
        <v>1</v>
      </c>
      <c r="G307">
        <v>2</v>
      </c>
      <c r="H307">
        <v>3</v>
      </c>
      <c r="I307">
        <v>2</v>
      </c>
      <c r="J307">
        <v>2</v>
      </c>
    </row>
    <row r="308" spans="1:12">
      <c r="A308" t="s">
        <v>956</v>
      </c>
      <c r="B308" t="s">
        <v>40</v>
      </c>
      <c r="C308" t="s">
        <v>1027</v>
      </c>
      <c r="D308" t="s">
        <v>1028</v>
      </c>
      <c r="E308">
        <v>1</v>
      </c>
      <c r="F308">
        <v>1</v>
      </c>
    </row>
    <row r="309" spans="1:12">
      <c r="A309" t="s">
        <v>956</v>
      </c>
      <c r="B309" t="s">
        <v>40</v>
      </c>
      <c r="C309" t="s">
        <v>1002</v>
      </c>
      <c r="D309" t="s">
        <v>1003</v>
      </c>
      <c r="E309">
        <v>1</v>
      </c>
      <c r="F309">
        <v>1</v>
      </c>
      <c r="G309">
        <v>1</v>
      </c>
      <c r="H309">
        <v>1</v>
      </c>
      <c r="I309">
        <v>1</v>
      </c>
      <c r="J309">
        <v>1</v>
      </c>
    </row>
    <row r="310" spans="1:12">
      <c r="A310" t="s">
        <v>956</v>
      </c>
      <c r="B310" t="s">
        <v>40</v>
      </c>
      <c r="C310" t="s">
        <v>986</v>
      </c>
      <c r="D310" t="s">
        <v>987</v>
      </c>
      <c r="E310">
        <v>2</v>
      </c>
      <c r="F310">
        <v>2</v>
      </c>
      <c r="G310">
        <v>1</v>
      </c>
    </row>
    <row r="311" spans="1:12">
      <c r="A311" t="s">
        <v>956</v>
      </c>
      <c r="B311" t="s">
        <v>40</v>
      </c>
      <c r="C311" t="s">
        <v>986</v>
      </c>
      <c r="D311" t="s">
        <v>988</v>
      </c>
      <c r="I311">
        <v>1</v>
      </c>
      <c r="J311">
        <v>1</v>
      </c>
      <c r="K311">
        <v>1</v>
      </c>
    </row>
    <row r="312" spans="1:12">
      <c r="A312" t="s">
        <v>956</v>
      </c>
      <c r="B312" t="s">
        <v>40</v>
      </c>
      <c r="C312" t="s">
        <v>986</v>
      </c>
      <c r="D312" t="s">
        <v>1010</v>
      </c>
      <c r="K312">
        <v>1</v>
      </c>
    </row>
    <row r="313" spans="1:12">
      <c r="A313" t="s">
        <v>956</v>
      </c>
      <c r="B313" t="s">
        <v>40</v>
      </c>
      <c r="C313" t="s">
        <v>986</v>
      </c>
      <c r="D313" t="s">
        <v>1023</v>
      </c>
      <c r="J313">
        <v>1</v>
      </c>
    </row>
    <row r="314" spans="1:12">
      <c r="A314" t="s">
        <v>956</v>
      </c>
      <c r="B314" t="s">
        <v>40</v>
      </c>
      <c r="C314" t="s">
        <v>986</v>
      </c>
      <c r="D314" t="s">
        <v>1029</v>
      </c>
      <c r="J314">
        <v>1</v>
      </c>
    </row>
    <row r="315" spans="1:12">
      <c r="A315" t="s">
        <v>956</v>
      </c>
      <c r="B315" t="s">
        <v>40</v>
      </c>
      <c r="C315" t="s">
        <v>991</v>
      </c>
      <c r="D315" t="s">
        <v>1013</v>
      </c>
      <c r="E315">
        <v>2</v>
      </c>
      <c r="F315">
        <v>2</v>
      </c>
      <c r="G315">
        <v>3</v>
      </c>
      <c r="H315">
        <v>1</v>
      </c>
      <c r="I315">
        <v>2</v>
      </c>
      <c r="J315">
        <v>2</v>
      </c>
      <c r="K315">
        <v>2</v>
      </c>
    </row>
    <row r="316" spans="1:12">
      <c r="A316" t="s">
        <v>956</v>
      </c>
      <c r="B316" t="s">
        <v>40</v>
      </c>
      <c r="C316" t="s">
        <v>991</v>
      </c>
      <c r="D316" t="s">
        <v>1032</v>
      </c>
      <c r="K316">
        <v>1</v>
      </c>
    </row>
    <row r="317" spans="1:12">
      <c r="A317" t="s">
        <v>956</v>
      </c>
      <c r="B317" t="s">
        <v>40</v>
      </c>
      <c r="C317" t="s">
        <v>991</v>
      </c>
      <c r="D317" t="s">
        <v>992</v>
      </c>
      <c r="E317">
        <v>3</v>
      </c>
      <c r="F317">
        <v>6</v>
      </c>
      <c r="G317">
        <v>7</v>
      </c>
      <c r="H317">
        <v>6</v>
      </c>
      <c r="I317">
        <v>6</v>
      </c>
      <c r="J317">
        <v>10</v>
      </c>
      <c r="K317">
        <v>6</v>
      </c>
    </row>
    <row r="318" spans="1:12">
      <c r="A318" t="s">
        <v>956</v>
      </c>
      <c r="B318" t="s">
        <v>40</v>
      </c>
      <c r="C318" t="s">
        <v>993</v>
      </c>
      <c r="D318" t="s">
        <v>994</v>
      </c>
      <c r="E318">
        <v>1</v>
      </c>
      <c r="F318">
        <v>1</v>
      </c>
      <c r="G318">
        <v>1</v>
      </c>
      <c r="H318">
        <v>1</v>
      </c>
      <c r="I318">
        <v>1</v>
      </c>
      <c r="J318">
        <v>2</v>
      </c>
      <c r="K318">
        <v>1</v>
      </c>
    </row>
    <row r="319" spans="1:12">
      <c r="A319" t="s">
        <v>956</v>
      </c>
      <c r="B319" t="s">
        <v>868</v>
      </c>
      <c r="C319" t="s">
        <v>957</v>
      </c>
      <c r="D319" t="s">
        <v>958</v>
      </c>
      <c r="H319">
        <v>1</v>
      </c>
      <c r="I319">
        <v>1</v>
      </c>
      <c r="J319">
        <v>1</v>
      </c>
      <c r="K319">
        <v>2</v>
      </c>
    </row>
    <row r="320" spans="1:12">
      <c r="A320" t="s">
        <v>956</v>
      </c>
      <c r="B320" t="s">
        <v>868</v>
      </c>
      <c r="C320" t="s">
        <v>960</v>
      </c>
      <c r="D320" t="s">
        <v>1014</v>
      </c>
      <c r="K320">
        <v>1</v>
      </c>
      <c r="L320">
        <v>1</v>
      </c>
    </row>
    <row r="321" spans="1:12">
      <c r="A321" t="s">
        <v>956</v>
      </c>
      <c r="B321" t="s">
        <v>868</v>
      </c>
      <c r="C321" t="s">
        <v>960</v>
      </c>
      <c r="D321" t="s">
        <v>961</v>
      </c>
      <c r="E321">
        <v>1</v>
      </c>
      <c r="F321">
        <v>1</v>
      </c>
      <c r="G321">
        <v>1</v>
      </c>
      <c r="I321">
        <v>1</v>
      </c>
      <c r="J321">
        <v>1</v>
      </c>
    </row>
    <row r="322" spans="1:12">
      <c r="A322" t="s">
        <v>956</v>
      </c>
      <c r="B322" t="s">
        <v>868</v>
      </c>
      <c r="C322" t="s">
        <v>956</v>
      </c>
      <c r="D322" t="s">
        <v>866</v>
      </c>
      <c r="F322">
        <v>1</v>
      </c>
      <c r="H322">
        <v>1</v>
      </c>
    </row>
    <row r="323" spans="1:12">
      <c r="A323" t="s">
        <v>956</v>
      </c>
      <c r="B323" t="s">
        <v>868</v>
      </c>
      <c r="C323" t="s">
        <v>956</v>
      </c>
      <c r="D323" t="s">
        <v>867</v>
      </c>
      <c r="J323">
        <v>2</v>
      </c>
      <c r="K323">
        <v>1</v>
      </c>
      <c r="L323">
        <v>1</v>
      </c>
    </row>
    <row r="324" spans="1:12">
      <c r="A324" t="s">
        <v>956</v>
      </c>
      <c r="B324" t="s">
        <v>868</v>
      </c>
      <c r="C324" t="s">
        <v>956</v>
      </c>
      <c r="D324" t="s">
        <v>996</v>
      </c>
      <c r="J324">
        <v>2</v>
      </c>
      <c r="K324">
        <v>1</v>
      </c>
    </row>
    <row r="325" spans="1:12">
      <c r="A325" t="s">
        <v>956</v>
      </c>
      <c r="B325" t="s">
        <v>868</v>
      </c>
      <c r="C325" t="s">
        <v>956</v>
      </c>
      <c r="D325" t="s">
        <v>34</v>
      </c>
      <c r="E325">
        <v>2</v>
      </c>
      <c r="G325">
        <v>2</v>
      </c>
      <c r="H325">
        <v>1</v>
      </c>
      <c r="I325">
        <v>2</v>
      </c>
      <c r="J325">
        <v>5</v>
      </c>
    </row>
    <row r="326" spans="1:12">
      <c r="A326" t="s">
        <v>956</v>
      </c>
      <c r="B326" t="s">
        <v>868</v>
      </c>
      <c r="C326" t="s">
        <v>956</v>
      </c>
      <c r="D326" t="s">
        <v>962</v>
      </c>
      <c r="K326">
        <v>5</v>
      </c>
      <c r="L326">
        <v>1</v>
      </c>
    </row>
    <row r="327" spans="1:12">
      <c r="A327" t="s">
        <v>956</v>
      </c>
      <c r="B327" t="s">
        <v>868</v>
      </c>
      <c r="C327" t="s">
        <v>956</v>
      </c>
      <c r="D327" t="s">
        <v>872</v>
      </c>
      <c r="E327">
        <v>1</v>
      </c>
      <c r="G327">
        <v>1</v>
      </c>
      <c r="H327">
        <v>1</v>
      </c>
      <c r="I327">
        <v>4</v>
      </c>
      <c r="J327">
        <v>1</v>
      </c>
      <c r="K327">
        <v>2</v>
      </c>
      <c r="L327">
        <v>1</v>
      </c>
    </row>
    <row r="328" spans="1:12">
      <c r="A328" t="s">
        <v>956</v>
      </c>
      <c r="B328" t="s">
        <v>868</v>
      </c>
      <c r="C328" t="s">
        <v>956</v>
      </c>
      <c r="D328" t="s">
        <v>963</v>
      </c>
      <c r="K328">
        <v>1</v>
      </c>
    </row>
    <row r="329" spans="1:12">
      <c r="A329" t="s">
        <v>956</v>
      </c>
      <c r="B329" t="s">
        <v>868</v>
      </c>
      <c r="C329" t="s">
        <v>956</v>
      </c>
      <c r="D329" t="s">
        <v>873</v>
      </c>
      <c r="E329">
        <v>2</v>
      </c>
      <c r="F329">
        <v>1</v>
      </c>
      <c r="G329">
        <v>1</v>
      </c>
      <c r="H329">
        <v>1</v>
      </c>
      <c r="I329">
        <v>1</v>
      </c>
      <c r="J329">
        <v>2</v>
      </c>
    </row>
    <row r="330" spans="1:12">
      <c r="A330" t="s">
        <v>956</v>
      </c>
      <c r="B330" t="s">
        <v>868</v>
      </c>
      <c r="C330" t="s">
        <v>956</v>
      </c>
      <c r="D330" t="s">
        <v>40</v>
      </c>
      <c r="E330">
        <v>1</v>
      </c>
      <c r="F330">
        <v>1</v>
      </c>
      <c r="G330">
        <v>1</v>
      </c>
      <c r="H330">
        <v>2</v>
      </c>
      <c r="I330">
        <v>1</v>
      </c>
    </row>
    <row r="331" spans="1:12">
      <c r="A331" t="s">
        <v>956</v>
      </c>
      <c r="B331" t="s">
        <v>868</v>
      </c>
      <c r="C331" t="s">
        <v>965</v>
      </c>
      <c r="D331" t="s">
        <v>1025</v>
      </c>
      <c r="H331">
        <v>1</v>
      </c>
    </row>
    <row r="332" spans="1:12">
      <c r="A332" t="s">
        <v>956</v>
      </c>
      <c r="B332" t="s">
        <v>868</v>
      </c>
      <c r="C332" t="s">
        <v>965</v>
      </c>
      <c r="D332" t="s">
        <v>966</v>
      </c>
      <c r="H332">
        <v>1</v>
      </c>
      <c r="I332">
        <v>2</v>
      </c>
      <c r="J332">
        <v>1</v>
      </c>
    </row>
    <row r="333" spans="1:12">
      <c r="A333" t="s">
        <v>956</v>
      </c>
      <c r="B333" t="s">
        <v>868</v>
      </c>
      <c r="C333" t="s">
        <v>965</v>
      </c>
      <c r="D333" t="s">
        <v>967</v>
      </c>
      <c r="G333">
        <v>1</v>
      </c>
      <c r="H333">
        <v>1</v>
      </c>
    </row>
    <row r="334" spans="1:12">
      <c r="A334" t="s">
        <v>956</v>
      </c>
      <c r="B334" t="s">
        <v>868</v>
      </c>
      <c r="C334" t="s">
        <v>968</v>
      </c>
      <c r="D334" t="s">
        <v>1020</v>
      </c>
      <c r="K334">
        <v>1</v>
      </c>
    </row>
    <row r="335" spans="1:12">
      <c r="A335" t="s">
        <v>956</v>
      </c>
      <c r="B335" t="s">
        <v>868</v>
      </c>
      <c r="C335" t="s">
        <v>968</v>
      </c>
      <c r="D335" t="s">
        <v>969</v>
      </c>
      <c r="E335">
        <v>1</v>
      </c>
      <c r="F335">
        <v>1</v>
      </c>
      <c r="G335">
        <v>1</v>
      </c>
    </row>
    <row r="336" spans="1:12">
      <c r="A336" t="s">
        <v>956</v>
      </c>
      <c r="B336" t="s">
        <v>868</v>
      </c>
      <c r="C336" t="s">
        <v>970</v>
      </c>
      <c r="D336" t="s">
        <v>971</v>
      </c>
      <c r="E336">
        <v>10</v>
      </c>
      <c r="F336">
        <v>9</v>
      </c>
      <c r="G336">
        <v>2</v>
      </c>
      <c r="H336">
        <v>1</v>
      </c>
      <c r="I336">
        <v>2</v>
      </c>
      <c r="J336">
        <v>2</v>
      </c>
      <c r="K336">
        <v>3</v>
      </c>
    </row>
    <row r="337" spans="1:12">
      <c r="A337" t="s">
        <v>956</v>
      </c>
      <c r="B337" t="s">
        <v>868</v>
      </c>
      <c r="C337" t="s">
        <v>974</v>
      </c>
      <c r="D337" t="s">
        <v>995</v>
      </c>
      <c r="K337">
        <v>1</v>
      </c>
      <c r="L337">
        <v>1</v>
      </c>
    </row>
    <row r="338" spans="1:12">
      <c r="A338" t="s">
        <v>956</v>
      </c>
      <c r="B338" t="s">
        <v>868</v>
      </c>
      <c r="C338" t="s">
        <v>974</v>
      </c>
      <c r="D338" t="s">
        <v>976</v>
      </c>
      <c r="J338">
        <v>2</v>
      </c>
    </row>
    <row r="339" spans="1:12">
      <c r="A339" t="s">
        <v>956</v>
      </c>
      <c r="B339" t="s">
        <v>868</v>
      </c>
      <c r="C339" t="s">
        <v>977</v>
      </c>
      <c r="D339" t="s">
        <v>979</v>
      </c>
      <c r="E339">
        <v>1</v>
      </c>
      <c r="F339">
        <v>2</v>
      </c>
      <c r="G339">
        <v>1</v>
      </c>
      <c r="H339">
        <v>1</v>
      </c>
      <c r="J339">
        <v>1</v>
      </c>
      <c r="K339">
        <v>1</v>
      </c>
    </row>
    <row r="340" spans="1:12">
      <c r="A340" t="s">
        <v>956</v>
      </c>
      <c r="B340" t="s">
        <v>868</v>
      </c>
      <c r="C340" t="s">
        <v>977</v>
      </c>
      <c r="D340" t="s">
        <v>1009</v>
      </c>
      <c r="I340">
        <v>1</v>
      </c>
      <c r="J340">
        <v>1</v>
      </c>
    </row>
    <row r="341" spans="1:12">
      <c r="A341" t="s">
        <v>956</v>
      </c>
      <c r="B341" t="s">
        <v>868</v>
      </c>
      <c r="C341" t="s">
        <v>977</v>
      </c>
      <c r="D341" t="s">
        <v>980</v>
      </c>
      <c r="K341">
        <v>1</v>
      </c>
    </row>
    <row r="342" spans="1:12">
      <c r="A342" t="s">
        <v>956</v>
      </c>
      <c r="B342" t="s">
        <v>868</v>
      </c>
      <c r="C342" t="s">
        <v>983</v>
      </c>
      <c r="D342" t="s">
        <v>958</v>
      </c>
      <c r="L342">
        <v>1</v>
      </c>
    </row>
    <row r="343" spans="1:12">
      <c r="A343" t="s">
        <v>956</v>
      </c>
      <c r="B343" t="s">
        <v>868</v>
      </c>
      <c r="C343" t="s">
        <v>1027</v>
      </c>
      <c r="D343" t="s">
        <v>1028</v>
      </c>
      <c r="G343">
        <v>1</v>
      </c>
      <c r="J343">
        <v>1</v>
      </c>
    </row>
    <row r="344" spans="1:12">
      <c r="A344" t="s">
        <v>956</v>
      </c>
      <c r="B344" t="s">
        <v>868</v>
      </c>
      <c r="C344" t="s">
        <v>1002</v>
      </c>
      <c r="D344" t="s">
        <v>1003</v>
      </c>
      <c r="K344">
        <v>2</v>
      </c>
      <c r="L344">
        <v>1</v>
      </c>
    </row>
    <row r="345" spans="1:12">
      <c r="A345" t="s">
        <v>956</v>
      </c>
      <c r="B345" t="s">
        <v>868</v>
      </c>
      <c r="C345" t="s">
        <v>986</v>
      </c>
      <c r="D345" t="s">
        <v>987</v>
      </c>
      <c r="H345">
        <v>1</v>
      </c>
    </row>
    <row r="346" spans="1:12">
      <c r="A346" t="s">
        <v>956</v>
      </c>
      <c r="B346" t="s">
        <v>868</v>
      </c>
      <c r="C346" t="s">
        <v>989</v>
      </c>
      <c r="D346" t="s">
        <v>990</v>
      </c>
      <c r="E346">
        <v>3</v>
      </c>
      <c r="K346">
        <v>1</v>
      </c>
    </row>
    <row r="347" spans="1:12">
      <c r="A347" t="s">
        <v>956</v>
      </c>
      <c r="B347" t="s">
        <v>868</v>
      </c>
      <c r="C347" t="s">
        <v>991</v>
      </c>
      <c r="D347" t="s">
        <v>1013</v>
      </c>
      <c r="E347">
        <v>3</v>
      </c>
      <c r="F347">
        <v>2</v>
      </c>
      <c r="G347">
        <v>1</v>
      </c>
      <c r="H347">
        <v>1</v>
      </c>
      <c r="I347">
        <v>2</v>
      </c>
      <c r="J347">
        <v>2</v>
      </c>
      <c r="K347">
        <v>2</v>
      </c>
    </row>
    <row r="348" spans="1:12">
      <c r="A348" t="s">
        <v>956</v>
      </c>
      <c r="B348" t="s">
        <v>868</v>
      </c>
      <c r="C348" t="s">
        <v>991</v>
      </c>
      <c r="D348" t="s">
        <v>1032</v>
      </c>
      <c r="K348">
        <v>1</v>
      </c>
    </row>
    <row r="349" spans="1:12">
      <c r="A349" t="s">
        <v>956</v>
      </c>
      <c r="B349" t="s">
        <v>868</v>
      </c>
      <c r="C349" t="s">
        <v>991</v>
      </c>
      <c r="D349" t="s">
        <v>992</v>
      </c>
      <c r="E349">
        <v>3</v>
      </c>
      <c r="F349">
        <v>2</v>
      </c>
      <c r="G349">
        <v>1</v>
      </c>
      <c r="H349">
        <v>2</v>
      </c>
      <c r="I349">
        <v>1</v>
      </c>
      <c r="J349">
        <v>2</v>
      </c>
      <c r="K349">
        <v>1</v>
      </c>
      <c r="L349">
        <v>2</v>
      </c>
    </row>
    <row r="350" spans="1:12">
      <c r="A350" t="s">
        <v>956</v>
      </c>
      <c r="B350" t="s">
        <v>868</v>
      </c>
      <c r="C350" t="s">
        <v>993</v>
      </c>
      <c r="D350" t="s">
        <v>994</v>
      </c>
      <c r="E350">
        <v>1</v>
      </c>
      <c r="F350">
        <v>1</v>
      </c>
      <c r="G350">
        <v>1</v>
      </c>
      <c r="I350">
        <v>1</v>
      </c>
      <c r="J350">
        <v>1</v>
      </c>
      <c r="K350">
        <v>1</v>
      </c>
    </row>
    <row r="351" spans="1:12">
      <c r="A351" t="s">
        <v>956</v>
      </c>
      <c r="B351" t="s">
        <v>997</v>
      </c>
      <c r="C351" t="s">
        <v>956</v>
      </c>
      <c r="D351" t="s">
        <v>867</v>
      </c>
      <c r="L351">
        <v>4</v>
      </c>
    </row>
    <row r="352" spans="1:12">
      <c r="A352" t="s">
        <v>956</v>
      </c>
      <c r="B352" t="s">
        <v>997</v>
      </c>
      <c r="C352" t="s">
        <v>956</v>
      </c>
      <c r="D352" t="s">
        <v>1005</v>
      </c>
      <c r="K352">
        <v>1</v>
      </c>
    </row>
    <row r="353" spans="1:12">
      <c r="A353" t="s">
        <v>956</v>
      </c>
      <c r="B353" t="s">
        <v>997</v>
      </c>
      <c r="C353" t="s">
        <v>956</v>
      </c>
      <c r="D353" t="s">
        <v>962</v>
      </c>
      <c r="L353">
        <v>2</v>
      </c>
    </row>
    <row r="354" spans="1:12">
      <c r="A354" t="s">
        <v>956</v>
      </c>
      <c r="B354" t="s">
        <v>997</v>
      </c>
      <c r="C354" t="s">
        <v>956</v>
      </c>
      <c r="D354" t="s">
        <v>963</v>
      </c>
      <c r="L354">
        <v>1</v>
      </c>
    </row>
    <row r="355" spans="1:12">
      <c r="A355" t="s">
        <v>956</v>
      </c>
      <c r="B355" t="s">
        <v>997</v>
      </c>
      <c r="C355" t="s">
        <v>956</v>
      </c>
      <c r="D355" t="s">
        <v>964</v>
      </c>
      <c r="L355">
        <v>2</v>
      </c>
    </row>
    <row r="356" spans="1:12">
      <c r="A356" t="s">
        <v>956</v>
      </c>
      <c r="B356" t="s">
        <v>997</v>
      </c>
      <c r="C356" t="s">
        <v>968</v>
      </c>
      <c r="D356" t="s">
        <v>1020</v>
      </c>
      <c r="L356">
        <v>1</v>
      </c>
    </row>
    <row r="357" spans="1:12">
      <c r="A357" t="s">
        <v>956</v>
      </c>
      <c r="B357" t="s">
        <v>997</v>
      </c>
      <c r="C357" t="s">
        <v>970</v>
      </c>
      <c r="D357" t="s">
        <v>999</v>
      </c>
      <c r="L357">
        <v>2</v>
      </c>
    </row>
    <row r="358" spans="1:12">
      <c r="A358" t="s">
        <v>956</v>
      </c>
      <c r="B358" t="s">
        <v>997</v>
      </c>
      <c r="C358" t="s">
        <v>970</v>
      </c>
      <c r="D358" t="s">
        <v>971</v>
      </c>
      <c r="L358">
        <v>1</v>
      </c>
    </row>
    <row r="359" spans="1:12">
      <c r="A359" t="s">
        <v>956</v>
      </c>
      <c r="B359" t="s">
        <v>997</v>
      </c>
      <c r="C359" t="s">
        <v>983</v>
      </c>
      <c r="D359" t="s">
        <v>958</v>
      </c>
      <c r="L359">
        <v>1</v>
      </c>
    </row>
    <row r="360" spans="1:12">
      <c r="A360" t="s">
        <v>956</v>
      </c>
      <c r="B360" t="s">
        <v>997</v>
      </c>
      <c r="C360" t="s">
        <v>989</v>
      </c>
      <c r="D360" t="s">
        <v>990</v>
      </c>
      <c r="L360">
        <v>1</v>
      </c>
    </row>
    <row r="361" spans="1:12">
      <c r="A361" t="s">
        <v>956</v>
      </c>
      <c r="B361" t="s">
        <v>997</v>
      </c>
      <c r="C361" t="s">
        <v>989</v>
      </c>
      <c r="D361" t="s">
        <v>1012</v>
      </c>
      <c r="L361">
        <v>1</v>
      </c>
    </row>
    <row r="362" spans="1:12">
      <c r="A362" t="s">
        <v>956</v>
      </c>
      <c r="B362" t="s">
        <v>997</v>
      </c>
      <c r="C362" t="s">
        <v>991</v>
      </c>
      <c r="D362" t="s">
        <v>1013</v>
      </c>
      <c r="L362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164C2-D44F-407B-B121-C54F25740302}">
  <dimension ref="A1:K79"/>
  <sheetViews>
    <sheetView topLeftCell="B1" zoomScale="69" workbookViewId="0">
      <selection activeCell="A40" sqref="A40:E40"/>
    </sheetView>
  </sheetViews>
  <sheetFormatPr defaultColWidth="9.140625" defaultRowHeight="15.6"/>
  <cols>
    <col min="1" max="1" width="32.140625" style="18" bestFit="1" customWidth="1"/>
    <col min="2" max="2" width="8.28515625" style="18" bestFit="1" customWidth="1"/>
    <col min="3" max="3" width="38.5703125" style="18" bestFit="1" customWidth="1"/>
    <col min="4" max="4" width="15.85546875" style="18" bestFit="1" customWidth="1"/>
    <col min="5" max="5" width="22.42578125" style="18" bestFit="1" customWidth="1"/>
    <col min="6" max="10" width="7.7109375" style="18" bestFit="1" customWidth="1"/>
    <col min="11" max="11" width="66.28515625" style="18" bestFit="1" customWidth="1"/>
    <col min="12" max="16384" width="9.140625" style="18"/>
  </cols>
  <sheetData>
    <row r="1" spans="1:11">
      <c r="A1" s="93" t="s">
        <v>1033</v>
      </c>
      <c r="B1" s="94"/>
      <c r="C1" s="94"/>
      <c r="D1" s="94"/>
      <c r="E1" s="94"/>
      <c r="F1" s="95"/>
      <c r="G1" s="95"/>
      <c r="H1" s="95"/>
      <c r="I1" s="95"/>
      <c r="J1" s="95"/>
      <c r="K1" s="94"/>
    </row>
    <row r="2" spans="1:11" ht="15.95" thickBot="1">
      <c r="A2" s="96"/>
      <c r="B2" s="94"/>
      <c r="C2" s="94"/>
      <c r="D2" s="94"/>
      <c r="E2" s="94"/>
      <c r="F2" s="95"/>
      <c r="G2" s="95"/>
      <c r="H2" s="95"/>
      <c r="I2" s="95"/>
      <c r="J2" s="95"/>
      <c r="K2" s="94"/>
    </row>
    <row r="3" spans="1:11" ht="15.95" thickBot="1">
      <c r="A3" s="97" t="s">
        <v>1034</v>
      </c>
      <c r="B3" s="98" t="s">
        <v>1035</v>
      </c>
      <c r="C3" s="99" t="s">
        <v>1036</v>
      </c>
      <c r="D3" s="99" t="s">
        <v>1037</v>
      </c>
      <c r="E3" s="100" t="s">
        <v>1038</v>
      </c>
      <c r="F3" s="101" t="s">
        <v>852</v>
      </c>
      <c r="G3" s="101" t="s">
        <v>853</v>
      </c>
      <c r="H3" s="101" t="s">
        <v>854</v>
      </c>
      <c r="I3" s="101" t="s">
        <v>855</v>
      </c>
      <c r="J3" s="101" t="s">
        <v>856</v>
      </c>
      <c r="K3" s="102" t="s">
        <v>1039</v>
      </c>
    </row>
    <row r="4" spans="1:11">
      <c r="A4" s="155"/>
      <c r="B4" s="103">
        <v>11872</v>
      </c>
      <c r="C4" s="104" t="s">
        <v>1040</v>
      </c>
      <c r="D4" s="104" t="s">
        <v>1041</v>
      </c>
      <c r="E4" s="104" t="s">
        <v>1042</v>
      </c>
      <c r="F4" s="105">
        <v>1</v>
      </c>
      <c r="G4" s="105">
        <v>1</v>
      </c>
      <c r="H4" s="105">
        <v>1</v>
      </c>
      <c r="I4" s="105">
        <v>1</v>
      </c>
      <c r="J4" s="106">
        <v>1</v>
      </c>
      <c r="K4" s="107"/>
    </row>
    <row r="5" spans="1:11">
      <c r="A5" s="156"/>
      <c r="B5" s="103">
        <v>32107</v>
      </c>
      <c r="C5" s="104" t="s">
        <v>1040</v>
      </c>
      <c r="D5" s="104" t="s">
        <v>1043</v>
      </c>
      <c r="E5" s="104" t="s">
        <v>1044</v>
      </c>
      <c r="F5" s="105">
        <v>1</v>
      </c>
      <c r="G5" s="105">
        <v>1</v>
      </c>
      <c r="H5" s="105">
        <v>1</v>
      </c>
      <c r="I5" s="105">
        <v>1</v>
      </c>
      <c r="J5" s="106">
        <v>1</v>
      </c>
      <c r="K5" s="107"/>
    </row>
    <row r="6" spans="1:11">
      <c r="A6" s="156"/>
      <c r="B6" s="103">
        <v>4384</v>
      </c>
      <c r="C6" s="104" t="s">
        <v>1040</v>
      </c>
      <c r="D6" s="104" t="s">
        <v>1045</v>
      </c>
      <c r="E6" s="104" t="s">
        <v>1046</v>
      </c>
      <c r="F6" s="105">
        <v>0.33</v>
      </c>
      <c r="G6" s="105">
        <v>0.28000000000000003</v>
      </c>
      <c r="H6" s="105">
        <v>0.33</v>
      </c>
      <c r="I6" s="105">
        <v>0.33</v>
      </c>
      <c r="J6" s="106">
        <v>0.33</v>
      </c>
      <c r="K6" s="107"/>
    </row>
    <row r="7" spans="1:11">
      <c r="A7" s="156"/>
      <c r="B7" s="103">
        <v>21191</v>
      </c>
      <c r="C7" s="104" t="s">
        <v>1040</v>
      </c>
      <c r="D7" s="104" t="s">
        <v>1047</v>
      </c>
      <c r="E7" s="104" t="s">
        <v>1048</v>
      </c>
      <c r="F7" s="105">
        <v>1</v>
      </c>
      <c r="G7" s="105">
        <v>1</v>
      </c>
      <c r="H7" s="105">
        <v>1</v>
      </c>
      <c r="I7" s="105">
        <v>1</v>
      </c>
      <c r="J7" s="106">
        <v>1</v>
      </c>
      <c r="K7" s="107"/>
    </row>
    <row r="8" spans="1:11">
      <c r="A8" s="156"/>
      <c r="B8" s="103">
        <v>3644</v>
      </c>
      <c r="C8" s="104" t="s">
        <v>1040</v>
      </c>
      <c r="D8" s="104" t="s">
        <v>1049</v>
      </c>
      <c r="E8" s="104" t="s">
        <v>1050</v>
      </c>
      <c r="F8" s="105">
        <v>1</v>
      </c>
      <c r="G8" s="105">
        <v>1</v>
      </c>
      <c r="H8" s="105">
        <v>1</v>
      </c>
      <c r="I8" s="105">
        <v>1</v>
      </c>
      <c r="J8" s="106">
        <v>1</v>
      </c>
      <c r="K8" s="107"/>
    </row>
    <row r="9" spans="1:11">
      <c r="A9" s="156"/>
      <c r="B9" s="103">
        <v>12670</v>
      </c>
      <c r="C9" s="104" t="s">
        <v>1040</v>
      </c>
      <c r="D9" s="104" t="s">
        <v>1051</v>
      </c>
      <c r="E9" s="104" t="s">
        <v>1052</v>
      </c>
      <c r="F9" s="105">
        <v>1</v>
      </c>
      <c r="G9" s="105">
        <v>1</v>
      </c>
      <c r="H9" s="105">
        <v>1</v>
      </c>
      <c r="I9" s="105">
        <v>1</v>
      </c>
      <c r="J9" s="106">
        <v>1</v>
      </c>
      <c r="K9" s="107"/>
    </row>
    <row r="10" spans="1:11">
      <c r="A10" s="156"/>
      <c r="B10" s="103">
        <v>48284</v>
      </c>
      <c r="C10" s="104" t="s">
        <v>1040</v>
      </c>
      <c r="D10" s="104" t="s">
        <v>1053</v>
      </c>
      <c r="E10" s="104" t="s">
        <v>1054</v>
      </c>
      <c r="F10" s="105"/>
      <c r="G10" s="105"/>
      <c r="H10" s="105">
        <v>1</v>
      </c>
      <c r="I10" s="105">
        <v>1</v>
      </c>
      <c r="J10" s="106">
        <v>1</v>
      </c>
      <c r="K10" s="107"/>
    </row>
    <row r="11" spans="1:11">
      <c r="A11" s="156"/>
      <c r="B11" s="103">
        <v>45621</v>
      </c>
      <c r="C11" s="104" t="s">
        <v>1040</v>
      </c>
      <c r="D11" s="104" t="s">
        <v>1055</v>
      </c>
      <c r="E11" s="104" t="s">
        <v>1056</v>
      </c>
      <c r="F11" s="105"/>
      <c r="G11" s="105">
        <v>1</v>
      </c>
      <c r="H11" s="105">
        <v>1</v>
      </c>
      <c r="I11" s="105">
        <v>1</v>
      </c>
      <c r="J11" s="106">
        <v>1</v>
      </c>
      <c r="K11" s="107"/>
    </row>
    <row r="12" spans="1:11">
      <c r="A12" s="156"/>
      <c r="B12" s="103">
        <v>43922</v>
      </c>
      <c r="C12" s="104" t="s">
        <v>1040</v>
      </c>
      <c r="D12" s="104" t="s">
        <v>1057</v>
      </c>
      <c r="E12" s="104" t="s">
        <v>1058</v>
      </c>
      <c r="F12" s="105">
        <v>1</v>
      </c>
      <c r="G12" s="105">
        <v>1</v>
      </c>
      <c r="H12" s="105">
        <v>1</v>
      </c>
      <c r="I12" s="105">
        <v>1</v>
      </c>
      <c r="J12" s="106">
        <v>1</v>
      </c>
      <c r="K12" s="107"/>
    </row>
    <row r="13" spans="1:11">
      <c r="A13" s="156"/>
      <c r="B13" s="103">
        <v>33160</v>
      </c>
      <c r="C13" s="104" t="s">
        <v>1040</v>
      </c>
      <c r="D13" s="104" t="s">
        <v>1059</v>
      </c>
      <c r="E13" s="104" t="s">
        <v>1046</v>
      </c>
      <c r="F13" s="105">
        <v>1</v>
      </c>
      <c r="G13" s="105">
        <v>1</v>
      </c>
      <c r="H13" s="105">
        <v>1</v>
      </c>
      <c r="I13" s="105"/>
      <c r="J13" s="106"/>
      <c r="K13" s="107"/>
    </row>
    <row r="14" spans="1:11">
      <c r="A14" s="156"/>
      <c r="B14" s="103">
        <v>33232</v>
      </c>
      <c r="C14" s="104" t="s">
        <v>1040</v>
      </c>
      <c r="D14" s="104" t="s">
        <v>1060</v>
      </c>
      <c r="E14" s="104" t="s">
        <v>1061</v>
      </c>
      <c r="F14" s="105">
        <v>1</v>
      </c>
      <c r="G14" s="105">
        <v>1</v>
      </c>
      <c r="H14" s="105">
        <v>1</v>
      </c>
      <c r="I14" s="105">
        <v>1</v>
      </c>
      <c r="J14" s="106">
        <v>1</v>
      </c>
      <c r="K14" s="107"/>
    </row>
    <row r="15" spans="1:11">
      <c r="A15" s="156"/>
      <c r="B15" s="103">
        <v>34024</v>
      </c>
      <c r="C15" s="104" t="s">
        <v>1040</v>
      </c>
      <c r="D15" s="104" t="s">
        <v>1062</v>
      </c>
      <c r="E15" s="104" t="s">
        <v>1063</v>
      </c>
      <c r="F15" s="105">
        <v>1</v>
      </c>
      <c r="G15" s="105">
        <v>1</v>
      </c>
      <c r="H15" s="105">
        <v>1</v>
      </c>
      <c r="I15" s="105">
        <v>1</v>
      </c>
      <c r="J15" s="106">
        <v>1</v>
      </c>
      <c r="K15" s="107"/>
    </row>
    <row r="16" spans="1:11">
      <c r="A16" s="156"/>
      <c r="B16" s="103">
        <v>38446</v>
      </c>
      <c r="C16" s="104" t="s">
        <v>1040</v>
      </c>
      <c r="D16" s="104" t="s">
        <v>1064</v>
      </c>
      <c r="E16" s="104" t="s">
        <v>1065</v>
      </c>
      <c r="F16" s="105">
        <v>1</v>
      </c>
      <c r="G16" s="105">
        <v>1</v>
      </c>
      <c r="H16" s="105">
        <v>1</v>
      </c>
      <c r="I16" s="105">
        <v>1</v>
      </c>
      <c r="J16" s="106">
        <v>1</v>
      </c>
      <c r="K16" s="107"/>
    </row>
    <row r="17" spans="1:11">
      <c r="A17" s="156"/>
      <c r="B17" s="103">
        <v>50681</v>
      </c>
      <c r="C17" s="104" t="s">
        <v>1040</v>
      </c>
      <c r="D17" s="104" t="s">
        <v>1066</v>
      </c>
      <c r="E17" s="104" t="s">
        <v>1067</v>
      </c>
      <c r="F17" s="105"/>
      <c r="G17" s="105"/>
      <c r="H17" s="105"/>
      <c r="I17" s="105"/>
      <c r="J17" s="106">
        <v>1</v>
      </c>
      <c r="K17" s="107"/>
    </row>
    <row r="18" spans="1:11">
      <c r="A18" s="156"/>
      <c r="B18" s="103">
        <v>2059</v>
      </c>
      <c r="C18" s="104" t="s">
        <v>1040</v>
      </c>
      <c r="D18" s="104" t="s">
        <v>1068</v>
      </c>
      <c r="E18" s="104" t="s">
        <v>1069</v>
      </c>
      <c r="F18" s="105">
        <v>1</v>
      </c>
      <c r="G18" s="105">
        <v>1</v>
      </c>
      <c r="H18" s="105">
        <v>1</v>
      </c>
      <c r="I18" s="105">
        <v>1</v>
      </c>
      <c r="J18" s="106">
        <v>1</v>
      </c>
      <c r="K18" s="107"/>
    </row>
    <row r="19" spans="1:11">
      <c r="A19" s="156"/>
      <c r="B19" s="103">
        <v>45623</v>
      </c>
      <c r="C19" s="104" t="s">
        <v>1040</v>
      </c>
      <c r="D19" s="104" t="s">
        <v>1070</v>
      </c>
      <c r="E19" s="104" t="s">
        <v>1071</v>
      </c>
      <c r="F19" s="105"/>
      <c r="G19" s="105">
        <v>1</v>
      </c>
      <c r="H19" s="105">
        <v>1</v>
      </c>
      <c r="I19" s="105">
        <v>1</v>
      </c>
      <c r="J19" s="106">
        <v>1</v>
      </c>
      <c r="K19" s="107"/>
    </row>
    <row r="20" spans="1:11">
      <c r="A20" s="156"/>
      <c r="B20" s="103">
        <v>752</v>
      </c>
      <c r="C20" s="104" t="s">
        <v>1040</v>
      </c>
      <c r="D20" t="s">
        <v>1072</v>
      </c>
      <c r="E20" s="104" t="s">
        <v>1073</v>
      </c>
      <c r="F20" s="105">
        <v>1</v>
      </c>
      <c r="G20" s="105">
        <v>1</v>
      </c>
      <c r="H20" s="105">
        <v>1</v>
      </c>
      <c r="I20" s="105">
        <v>1</v>
      </c>
      <c r="J20" s="106">
        <v>1</v>
      </c>
      <c r="K20" s="107"/>
    </row>
    <row r="21" spans="1:11">
      <c r="A21" s="156"/>
      <c r="B21" s="103">
        <v>42662</v>
      </c>
      <c r="C21" s="104" t="s">
        <v>1040</v>
      </c>
      <c r="D21" s="104" t="s">
        <v>1074</v>
      </c>
      <c r="E21" s="104" t="s">
        <v>1075</v>
      </c>
      <c r="F21" s="105">
        <v>1</v>
      </c>
      <c r="G21" s="105">
        <v>1</v>
      </c>
      <c r="H21" s="105">
        <v>1</v>
      </c>
      <c r="I21" s="105">
        <v>1</v>
      </c>
      <c r="J21" s="106">
        <v>1</v>
      </c>
      <c r="K21" s="107"/>
    </row>
    <row r="22" spans="1:11">
      <c r="A22" s="156"/>
      <c r="B22" s="103">
        <v>43964</v>
      </c>
      <c r="C22" s="104" t="s">
        <v>1040</v>
      </c>
      <c r="D22" s="104" t="s">
        <v>1076</v>
      </c>
      <c r="E22" s="104" t="s">
        <v>1077</v>
      </c>
      <c r="F22" s="105">
        <v>1</v>
      </c>
      <c r="G22" s="105">
        <v>1</v>
      </c>
      <c r="H22" s="105">
        <v>1</v>
      </c>
      <c r="I22" s="105">
        <v>1</v>
      </c>
      <c r="J22" s="106">
        <v>1</v>
      </c>
      <c r="K22" s="107"/>
    </row>
    <row r="23" spans="1:11">
      <c r="A23" s="156"/>
      <c r="B23" s="103">
        <v>3291</v>
      </c>
      <c r="C23" s="104" t="s">
        <v>1040</v>
      </c>
      <c r="D23" s="104" t="s">
        <v>1078</v>
      </c>
      <c r="E23" s="104" t="s">
        <v>1079</v>
      </c>
      <c r="F23" s="105">
        <v>1</v>
      </c>
      <c r="G23" s="105">
        <v>1</v>
      </c>
      <c r="H23" s="105">
        <v>1</v>
      </c>
      <c r="I23" s="105">
        <v>1</v>
      </c>
      <c r="J23" s="106">
        <v>1</v>
      </c>
      <c r="K23" s="107"/>
    </row>
    <row r="24" spans="1:11">
      <c r="A24" s="156"/>
      <c r="B24" s="104">
        <v>45603</v>
      </c>
      <c r="C24" s="104" t="s">
        <v>1040</v>
      </c>
      <c r="D24" s="104" t="s">
        <v>1080</v>
      </c>
      <c r="E24" s="104" t="s">
        <v>1081</v>
      </c>
      <c r="F24" s="105"/>
      <c r="G24" s="105">
        <v>1</v>
      </c>
      <c r="H24" s="105">
        <v>1</v>
      </c>
      <c r="I24" s="105">
        <v>1</v>
      </c>
      <c r="J24" s="106">
        <v>1</v>
      </c>
      <c r="K24" s="108"/>
    </row>
    <row r="25" spans="1:11">
      <c r="A25" s="156"/>
      <c r="B25" s="104">
        <v>6333</v>
      </c>
      <c r="C25" s="104" t="s">
        <v>1040</v>
      </c>
      <c r="D25" s="104" t="s">
        <v>1082</v>
      </c>
      <c r="E25" s="104" t="s">
        <v>1083</v>
      </c>
      <c r="F25" s="105"/>
      <c r="G25" s="105">
        <v>1</v>
      </c>
      <c r="H25" s="105">
        <v>1</v>
      </c>
      <c r="I25" s="105">
        <v>1</v>
      </c>
      <c r="J25" s="106">
        <v>1</v>
      </c>
      <c r="K25" s="108"/>
    </row>
    <row r="26" spans="1:11">
      <c r="A26" s="156"/>
      <c r="B26" s="104">
        <v>13766</v>
      </c>
      <c r="C26" s="104" t="s">
        <v>1040</v>
      </c>
      <c r="D26" s="104" t="s">
        <v>1084</v>
      </c>
      <c r="E26" s="104" t="s">
        <v>1085</v>
      </c>
      <c r="F26" s="105">
        <v>1</v>
      </c>
      <c r="G26" s="105">
        <v>1</v>
      </c>
      <c r="H26" s="105">
        <v>1</v>
      </c>
      <c r="I26" s="105">
        <v>1</v>
      </c>
      <c r="J26" s="106">
        <v>1</v>
      </c>
      <c r="K26" s="108"/>
    </row>
    <row r="27" spans="1:11">
      <c r="A27" s="156"/>
      <c r="B27" s="104">
        <v>52487</v>
      </c>
      <c r="C27" s="104" t="s">
        <v>1040</v>
      </c>
      <c r="D27" s="104" t="s">
        <v>1086</v>
      </c>
      <c r="E27" s="104" t="s">
        <v>1087</v>
      </c>
      <c r="F27" s="105"/>
      <c r="G27" s="105"/>
      <c r="H27" s="105"/>
      <c r="I27" s="105"/>
      <c r="J27" s="106">
        <v>1</v>
      </c>
      <c r="K27" s="108"/>
    </row>
    <row r="28" spans="1:11" ht="15.95" thickBot="1">
      <c r="A28" s="156"/>
      <c r="B28" s="104">
        <v>50680</v>
      </c>
      <c r="C28" s="104" t="s">
        <v>1040</v>
      </c>
      <c r="D28" s="104" t="s">
        <v>1088</v>
      </c>
      <c r="E28" s="104" t="s">
        <v>1089</v>
      </c>
      <c r="F28" s="105"/>
      <c r="G28" s="105"/>
      <c r="H28" s="105"/>
      <c r="I28" s="105"/>
      <c r="J28" s="106">
        <v>1</v>
      </c>
      <c r="K28" s="108"/>
    </row>
    <row r="29" spans="1:11" ht="15.95" thickBot="1">
      <c r="A29" s="151" t="s">
        <v>1090</v>
      </c>
      <c r="B29" s="152"/>
      <c r="C29" s="152"/>
      <c r="D29" s="152"/>
      <c r="E29" s="157"/>
      <c r="F29" s="109">
        <f>SUM(F4:F28)</f>
        <v>16.329999999999998</v>
      </c>
      <c r="G29" s="109">
        <f t="shared" ref="G29:I29" si="0">SUM(G4:G28)</f>
        <v>20.28</v>
      </c>
      <c r="H29" s="109">
        <f t="shared" si="0"/>
        <v>21.33</v>
      </c>
      <c r="I29" s="109">
        <f t="shared" si="0"/>
        <v>20.329999999999998</v>
      </c>
      <c r="J29" s="109">
        <f>SUM(J4:J28)</f>
        <v>23.33</v>
      </c>
      <c r="K29" s="110"/>
    </row>
    <row r="30" spans="1:11">
      <c r="A30" s="155"/>
      <c r="B30" s="103">
        <v>5458</v>
      </c>
      <c r="C30" s="104" t="s">
        <v>1091</v>
      </c>
      <c r="D30" s="104" t="s">
        <v>1092</v>
      </c>
      <c r="E30" s="104" t="s">
        <v>1093</v>
      </c>
      <c r="F30" s="105">
        <v>1</v>
      </c>
      <c r="G30" s="105">
        <v>1</v>
      </c>
      <c r="H30" s="105">
        <v>1</v>
      </c>
      <c r="I30" s="111"/>
      <c r="J30" s="112"/>
      <c r="K30" s="107"/>
    </row>
    <row r="31" spans="1:11">
      <c r="A31" s="156"/>
      <c r="B31" s="103">
        <v>36990</v>
      </c>
      <c r="C31" s="104" t="s">
        <v>1091</v>
      </c>
      <c r="D31" s="104" t="s">
        <v>1094</v>
      </c>
      <c r="E31" s="104" t="s">
        <v>1095</v>
      </c>
      <c r="F31" s="105">
        <v>0.51</v>
      </c>
      <c r="G31" s="105">
        <v>0.51</v>
      </c>
      <c r="H31" s="105">
        <v>0.51</v>
      </c>
      <c r="I31" s="111"/>
      <c r="J31" s="112"/>
      <c r="K31" s="107"/>
    </row>
    <row r="32" spans="1:11">
      <c r="A32" s="156"/>
      <c r="B32" s="103">
        <v>29048</v>
      </c>
      <c r="C32" s="104" t="s">
        <v>1091</v>
      </c>
      <c r="D32" s="104" t="s">
        <v>1096</v>
      </c>
      <c r="E32" s="104" t="s">
        <v>1069</v>
      </c>
      <c r="F32" s="105"/>
      <c r="G32" s="105"/>
      <c r="H32" s="105"/>
      <c r="I32" s="111"/>
      <c r="J32" s="112"/>
      <c r="K32" s="107"/>
    </row>
    <row r="33" spans="1:11">
      <c r="A33" s="156"/>
      <c r="B33" s="103">
        <v>29715</v>
      </c>
      <c r="C33" s="104" t="s">
        <v>1091</v>
      </c>
      <c r="D33" s="104" t="s">
        <v>1097</v>
      </c>
      <c r="E33" s="104" t="s">
        <v>1098</v>
      </c>
      <c r="F33" s="105">
        <v>1</v>
      </c>
      <c r="G33" s="105">
        <v>1</v>
      </c>
      <c r="H33" s="105">
        <v>1</v>
      </c>
      <c r="I33" s="111">
        <v>1</v>
      </c>
      <c r="J33" s="112">
        <v>1</v>
      </c>
      <c r="K33" s="107"/>
    </row>
    <row r="34" spans="1:11">
      <c r="A34" s="156"/>
      <c r="B34" s="103">
        <v>33381</v>
      </c>
      <c r="C34" s="104" t="s">
        <v>1091</v>
      </c>
      <c r="D34" s="104" t="s">
        <v>1099</v>
      </c>
      <c r="E34" s="104" t="s">
        <v>1100</v>
      </c>
      <c r="F34" s="105">
        <v>1</v>
      </c>
      <c r="G34" s="105">
        <v>1</v>
      </c>
      <c r="H34" s="105">
        <v>1</v>
      </c>
      <c r="I34" s="111">
        <v>1</v>
      </c>
      <c r="J34" s="112">
        <v>1</v>
      </c>
      <c r="K34" s="107"/>
    </row>
    <row r="35" spans="1:11">
      <c r="A35" s="156"/>
      <c r="B35" s="103">
        <v>28048</v>
      </c>
      <c r="C35" s="104" t="s">
        <v>1091</v>
      </c>
      <c r="D35" s="104" t="s">
        <v>1101</v>
      </c>
      <c r="E35" s="104" t="s">
        <v>1102</v>
      </c>
      <c r="F35" s="105">
        <v>1</v>
      </c>
      <c r="G35" s="105">
        <v>1</v>
      </c>
      <c r="H35" s="105">
        <v>1</v>
      </c>
      <c r="I35" s="111">
        <v>1</v>
      </c>
      <c r="J35" s="112"/>
      <c r="K35" s="107"/>
    </row>
    <row r="36" spans="1:11">
      <c r="A36" s="156"/>
      <c r="B36" s="103">
        <v>28049</v>
      </c>
      <c r="C36" s="104" t="s">
        <v>1091</v>
      </c>
      <c r="D36" s="104" t="s">
        <v>1103</v>
      </c>
      <c r="E36" s="104" t="s">
        <v>1104</v>
      </c>
      <c r="F36" s="105">
        <v>1</v>
      </c>
      <c r="G36" s="105">
        <v>1</v>
      </c>
      <c r="H36" s="105">
        <v>1</v>
      </c>
      <c r="I36" s="111">
        <v>1</v>
      </c>
      <c r="J36" s="112">
        <v>1</v>
      </c>
      <c r="K36" s="107"/>
    </row>
    <row r="37" spans="1:11">
      <c r="A37" s="156"/>
      <c r="B37" s="103">
        <v>28252</v>
      </c>
      <c r="C37" s="104" t="s">
        <v>1091</v>
      </c>
      <c r="D37" s="104" t="s">
        <v>1105</v>
      </c>
      <c r="E37" s="104" t="s">
        <v>1106</v>
      </c>
      <c r="F37" s="105">
        <v>1</v>
      </c>
      <c r="G37" s="105">
        <v>1</v>
      </c>
      <c r="H37" s="105">
        <v>1</v>
      </c>
      <c r="I37" s="111">
        <v>1</v>
      </c>
      <c r="J37" s="112">
        <v>1</v>
      </c>
      <c r="K37" s="107"/>
    </row>
    <row r="38" spans="1:11">
      <c r="A38" s="156"/>
      <c r="B38" s="103">
        <v>10978</v>
      </c>
      <c r="C38" s="104" t="s">
        <v>1091</v>
      </c>
      <c r="D38" s="104" t="s">
        <v>1107</v>
      </c>
      <c r="E38" s="104" t="s">
        <v>1108</v>
      </c>
      <c r="F38" s="105">
        <v>1</v>
      </c>
      <c r="G38" s="105">
        <v>1</v>
      </c>
      <c r="H38" s="105">
        <v>1</v>
      </c>
      <c r="I38" s="111">
        <v>1</v>
      </c>
      <c r="J38" s="112">
        <v>1</v>
      </c>
      <c r="K38" s="107"/>
    </row>
    <row r="39" spans="1:11" ht="15.95" thickBot="1">
      <c r="A39" s="156"/>
      <c r="B39" s="103">
        <v>48644</v>
      </c>
      <c r="C39" s="104" t="s">
        <v>1091</v>
      </c>
      <c r="D39" s="104" t="s">
        <v>1109</v>
      </c>
      <c r="E39" s="104" t="s">
        <v>1110</v>
      </c>
      <c r="F39" s="105"/>
      <c r="G39" s="105"/>
      <c r="H39" s="105"/>
      <c r="I39" s="111"/>
      <c r="J39" s="112">
        <v>1</v>
      </c>
      <c r="K39" s="107"/>
    </row>
    <row r="40" spans="1:11" ht="15.95" thickBot="1">
      <c r="A40" s="151" t="s">
        <v>1111</v>
      </c>
      <c r="B40" s="152"/>
      <c r="C40" s="152"/>
      <c r="D40" s="152"/>
      <c r="E40" s="157"/>
      <c r="F40" s="113">
        <f>SUM(F30:F39)</f>
        <v>7.51</v>
      </c>
      <c r="G40" s="113">
        <f t="shared" ref="G40:J40" si="1">SUM(G30:G39)</f>
        <v>7.51</v>
      </c>
      <c r="H40" s="113">
        <f t="shared" si="1"/>
        <v>7.51</v>
      </c>
      <c r="I40" s="113">
        <f t="shared" si="1"/>
        <v>6</v>
      </c>
      <c r="J40" s="113">
        <f t="shared" si="1"/>
        <v>6</v>
      </c>
      <c r="K40" s="110"/>
    </row>
    <row r="41" spans="1:11">
      <c r="A41" s="150"/>
      <c r="B41" s="103">
        <v>30160</v>
      </c>
      <c r="C41" s="104" t="s">
        <v>1112</v>
      </c>
      <c r="D41" s="104" t="s">
        <v>1113</v>
      </c>
      <c r="E41" s="104" t="s">
        <v>1114</v>
      </c>
      <c r="F41" s="105"/>
      <c r="G41" s="105"/>
      <c r="H41" s="105"/>
      <c r="I41" s="111">
        <v>0.43</v>
      </c>
      <c r="J41" s="112"/>
      <c r="K41" s="107"/>
    </row>
    <row r="42" spans="1:11">
      <c r="A42" s="150"/>
      <c r="B42" s="103">
        <v>37752</v>
      </c>
      <c r="C42" s="104" t="s">
        <v>1112</v>
      </c>
      <c r="D42" s="104" t="s">
        <v>1115</v>
      </c>
      <c r="E42" s="104" t="s">
        <v>1116</v>
      </c>
      <c r="F42" s="105">
        <v>0.71</v>
      </c>
      <c r="G42" s="105"/>
      <c r="H42" s="105">
        <v>0.56999999999999995</v>
      </c>
      <c r="I42" s="111">
        <v>0.56999999999999995</v>
      </c>
      <c r="J42" s="112">
        <v>0.56999999999999995</v>
      </c>
      <c r="K42" s="107" t="s">
        <v>1117</v>
      </c>
    </row>
    <row r="43" spans="1:11">
      <c r="A43" s="150"/>
      <c r="B43" s="103">
        <v>32135</v>
      </c>
      <c r="C43" s="104" t="s">
        <v>1118</v>
      </c>
      <c r="D43" s="104" t="s">
        <v>1119</v>
      </c>
      <c r="E43" s="104" t="s">
        <v>1120</v>
      </c>
      <c r="F43" s="105">
        <v>0.56999999999999995</v>
      </c>
      <c r="G43" s="105">
        <v>0.56999999999999995</v>
      </c>
      <c r="H43" s="105"/>
      <c r="I43" s="111"/>
      <c r="J43" s="112"/>
      <c r="K43" s="107"/>
    </row>
    <row r="44" spans="1:11">
      <c r="A44" s="150"/>
      <c r="B44" s="103">
        <v>54345</v>
      </c>
      <c r="C44" s="104" t="s">
        <v>1121</v>
      </c>
      <c r="D44" s="104" t="s">
        <v>1122</v>
      </c>
      <c r="E44" s="104" t="s">
        <v>1123</v>
      </c>
      <c r="F44" s="105"/>
      <c r="G44" s="105"/>
      <c r="H44" s="105"/>
      <c r="I44" s="111"/>
      <c r="J44" s="112">
        <v>1</v>
      </c>
      <c r="K44" s="107"/>
    </row>
    <row r="45" spans="1:11">
      <c r="A45" s="150"/>
      <c r="B45" s="103">
        <v>37710</v>
      </c>
      <c r="C45" s="104" t="s">
        <v>1112</v>
      </c>
      <c r="D45" s="104" t="s">
        <v>1124</v>
      </c>
      <c r="E45" s="104" t="s">
        <v>1125</v>
      </c>
      <c r="F45" s="105">
        <v>0.56999999999999995</v>
      </c>
      <c r="G45" s="105"/>
      <c r="H45" s="105">
        <v>0.56999999999999995</v>
      </c>
      <c r="I45" s="111">
        <v>0.56999999999999995</v>
      </c>
      <c r="J45" s="112">
        <v>0.56999999999999995</v>
      </c>
      <c r="K45" s="107" t="s">
        <v>1117</v>
      </c>
    </row>
    <row r="46" spans="1:11">
      <c r="A46" s="150"/>
      <c r="B46" s="103">
        <v>33173</v>
      </c>
      <c r="C46" s="104" t="s">
        <v>1118</v>
      </c>
      <c r="D46" s="104" t="s">
        <v>1126</v>
      </c>
      <c r="E46" s="104" t="s">
        <v>1127</v>
      </c>
      <c r="F46" s="105">
        <v>0.56999999999999995</v>
      </c>
      <c r="G46" s="105"/>
      <c r="H46" s="105"/>
      <c r="I46" s="111"/>
      <c r="J46" s="112"/>
      <c r="K46" s="107"/>
    </row>
    <row r="47" spans="1:11">
      <c r="A47" s="150"/>
      <c r="B47" s="103">
        <v>36295</v>
      </c>
      <c r="C47" s="104" t="s">
        <v>1112</v>
      </c>
      <c r="D47" s="104" t="s">
        <v>1128</v>
      </c>
      <c r="E47" s="104" t="s">
        <v>1129</v>
      </c>
      <c r="F47" s="105"/>
      <c r="G47" s="105"/>
      <c r="H47" s="105">
        <v>0.71</v>
      </c>
      <c r="I47" s="111">
        <v>0.72</v>
      </c>
      <c r="J47" s="112"/>
      <c r="K47" s="107" t="s">
        <v>1117</v>
      </c>
    </row>
    <row r="48" spans="1:11">
      <c r="A48" s="150"/>
      <c r="B48" s="103">
        <v>52912</v>
      </c>
      <c r="C48" s="104" t="s">
        <v>1112</v>
      </c>
      <c r="D48" s="104" t="s">
        <v>1130</v>
      </c>
      <c r="E48" s="104" t="s">
        <v>1131</v>
      </c>
      <c r="F48" s="105"/>
      <c r="G48" s="105"/>
      <c r="H48" s="105"/>
      <c r="I48" s="111"/>
      <c r="J48" s="112">
        <v>0.56999999999999995</v>
      </c>
      <c r="K48" s="107"/>
    </row>
    <row r="49" spans="1:11">
      <c r="A49" s="150"/>
      <c r="B49" s="103">
        <v>35887</v>
      </c>
      <c r="C49" s="104" t="s">
        <v>1118</v>
      </c>
      <c r="D49" s="104" t="s">
        <v>1132</v>
      </c>
      <c r="E49" s="104" t="s">
        <v>1133</v>
      </c>
      <c r="F49" s="105">
        <v>0.56999999999999995</v>
      </c>
      <c r="G49" s="105">
        <v>0.56999999999999995</v>
      </c>
      <c r="H49" s="105"/>
      <c r="I49" s="111"/>
      <c r="J49" s="112"/>
      <c r="K49" s="107"/>
    </row>
    <row r="50" spans="1:11">
      <c r="A50" s="150"/>
      <c r="B50" s="103">
        <v>52556</v>
      </c>
      <c r="C50" s="104" t="s">
        <v>1134</v>
      </c>
      <c r="D50" s="104" t="s">
        <v>1135</v>
      </c>
      <c r="E50" s="104" t="s">
        <v>1136</v>
      </c>
      <c r="F50" s="105"/>
      <c r="G50" s="105"/>
      <c r="H50" s="105"/>
      <c r="I50" s="111"/>
      <c r="J50" s="112">
        <v>1</v>
      </c>
      <c r="K50" s="107"/>
    </row>
    <row r="51" spans="1:11">
      <c r="A51" s="150"/>
      <c r="B51" s="103">
        <v>52764</v>
      </c>
      <c r="C51" s="104" t="s">
        <v>1112</v>
      </c>
      <c r="D51" s="104" t="s">
        <v>1137</v>
      </c>
      <c r="E51" s="104" t="s">
        <v>1138</v>
      </c>
      <c r="F51" s="105"/>
      <c r="G51" s="105"/>
      <c r="H51" s="105"/>
      <c r="I51" s="111"/>
      <c r="J51" s="112">
        <v>0.56999999999999995</v>
      </c>
      <c r="K51" s="107"/>
    </row>
    <row r="52" spans="1:11">
      <c r="A52" s="150"/>
      <c r="B52" s="103">
        <v>48303</v>
      </c>
      <c r="C52" s="104" t="s">
        <v>1134</v>
      </c>
      <c r="D52" s="104" t="s">
        <v>1139</v>
      </c>
      <c r="E52" s="104" t="s">
        <v>1140</v>
      </c>
      <c r="F52" s="105"/>
      <c r="G52" s="105"/>
      <c r="H52" s="105">
        <v>1</v>
      </c>
      <c r="I52" s="111">
        <v>1</v>
      </c>
      <c r="J52" s="112">
        <v>1</v>
      </c>
      <c r="K52" s="107"/>
    </row>
    <row r="53" spans="1:11">
      <c r="A53" s="150"/>
      <c r="B53" s="103">
        <v>29069</v>
      </c>
      <c r="C53" s="104" t="s">
        <v>1112</v>
      </c>
      <c r="D53" s="104" t="s">
        <v>1141</v>
      </c>
      <c r="E53" s="104" t="s">
        <v>1142</v>
      </c>
      <c r="F53" s="105"/>
      <c r="G53" s="105"/>
      <c r="H53" s="105"/>
      <c r="I53" s="111">
        <v>0.56999999999999995</v>
      </c>
      <c r="J53" s="112">
        <v>0.56999999999999995</v>
      </c>
      <c r="K53" s="107"/>
    </row>
    <row r="54" spans="1:11">
      <c r="A54" s="150"/>
      <c r="B54" s="103">
        <v>45662</v>
      </c>
      <c r="C54" s="104" t="s">
        <v>1134</v>
      </c>
      <c r="D54" s="104" t="s">
        <v>1143</v>
      </c>
      <c r="E54" s="104" t="s">
        <v>1144</v>
      </c>
      <c r="F54" s="105"/>
      <c r="G54" s="105">
        <v>1</v>
      </c>
      <c r="H54" s="105">
        <v>1</v>
      </c>
      <c r="I54" s="111"/>
      <c r="J54" s="112"/>
      <c r="K54" s="107"/>
    </row>
    <row r="55" spans="1:11">
      <c r="A55" s="150"/>
      <c r="B55" s="103">
        <v>37994</v>
      </c>
      <c r="C55" s="104" t="s">
        <v>1118</v>
      </c>
      <c r="D55" s="104" t="s">
        <v>1145</v>
      </c>
      <c r="E55" s="104" t="s">
        <v>1146</v>
      </c>
      <c r="F55" s="105"/>
      <c r="G55" s="105"/>
      <c r="H55" s="105">
        <v>0.56999999999999995</v>
      </c>
      <c r="I55" s="111"/>
      <c r="J55" s="112"/>
      <c r="K55" s="107"/>
    </row>
    <row r="56" spans="1:11" ht="15.95" thickBot="1">
      <c r="A56" s="150"/>
      <c r="B56" s="103">
        <v>52763</v>
      </c>
      <c r="C56" s="104" t="s">
        <v>1112</v>
      </c>
      <c r="D56" s="104" t="s">
        <v>1147</v>
      </c>
      <c r="E56" s="104" t="s">
        <v>1148</v>
      </c>
      <c r="F56" s="105"/>
      <c r="G56" s="105"/>
      <c r="H56" s="105"/>
      <c r="I56" s="111"/>
      <c r="J56" s="112">
        <v>0.72</v>
      </c>
      <c r="K56" s="107"/>
    </row>
    <row r="57" spans="1:11" ht="15.95" thickBot="1">
      <c r="A57" s="151" t="s">
        <v>1149</v>
      </c>
      <c r="B57" s="152"/>
      <c r="C57" s="152"/>
      <c r="D57" s="152"/>
      <c r="E57" s="157"/>
      <c r="F57" s="113">
        <f>SUM(F41:F56)</f>
        <v>2.9899999999999993</v>
      </c>
      <c r="G57" s="113">
        <f>SUM(G41:G56)</f>
        <v>2.1399999999999997</v>
      </c>
      <c r="H57" s="113">
        <f>SUM(H41:H56)</f>
        <v>4.42</v>
      </c>
      <c r="I57" s="113">
        <f>SUM(I41:I56)</f>
        <v>3.86</v>
      </c>
      <c r="J57" s="114">
        <f>SUM(J41:J56)</f>
        <v>6.5699999999999994</v>
      </c>
      <c r="K57" s="110"/>
    </row>
    <row r="58" spans="1:11" ht="15.95" thickBot="1">
      <c r="A58" s="146" t="s">
        <v>1150</v>
      </c>
      <c r="B58" s="147"/>
      <c r="C58" s="147"/>
      <c r="D58" s="147"/>
      <c r="E58" s="148"/>
      <c r="F58" s="115">
        <f>SUM(F29,F40,F57)</f>
        <v>26.829999999999995</v>
      </c>
      <c r="G58" s="115">
        <f>SUM(G29,G40,G57)</f>
        <v>29.93</v>
      </c>
      <c r="H58" s="115">
        <f>SUM(H29,H40,H57)</f>
        <v>33.26</v>
      </c>
      <c r="I58" s="115">
        <f>SUM(I29,I40,I57)</f>
        <v>30.189999999999998</v>
      </c>
      <c r="J58" s="115">
        <f>SUM(J29,J40,J57)</f>
        <v>35.9</v>
      </c>
      <c r="K58" s="115"/>
    </row>
    <row r="59" spans="1:11">
      <c r="A59" s="94"/>
      <c r="B59" s="94"/>
      <c r="C59" s="94"/>
      <c r="D59" s="94"/>
      <c r="E59" s="94"/>
      <c r="F59" s="95"/>
      <c r="G59" s="95"/>
      <c r="H59" s="95"/>
      <c r="I59" s="95"/>
      <c r="J59" s="95"/>
      <c r="K59" s="94"/>
    </row>
    <row r="60" spans="1:11" ht="15.95" thickBot="1">
      <c r="A60" s="94"/>
      <c r="B60" s="94"/>
      <c r="C60" s="94"/>
      <c r="D60" s="94"/>
      <c r="E60" s="94"/>
      <c r="F60" s="95"/>
      <c r="G60" s="95"/>
      <c r="H60" s="95"/>
      <c r="I60" s="95"/>
      <c r="J60" s="95"/>
      <c r="K60" s="94"/>
    </row>
    <row r="61" spans="1:11" ht="15.95" thickBot="1">
      <c r="A61" s="97" t="s">
        <v>1151</v>
      </c>
      <c r="B61" s="116" t="s">
        <v>1035</v>
      </c>
      <c r="C61" s="99" t="s">
        <v>1036</v>
      </c>
      <c r="D61" s="99" t="s">
        <v>1037</v>
      </c>
      <c r="E61" s="117" t="s">
        <v>1038</v>
      </c>
      <c r="F61" s="101" t="s">
        <v>851</v>
      </c>
      <c r="G61" s="101" t="s">
        <v>852</v>
      </c>
      <c r="H61" s="101" t="s">
        <v>853</v>
      </c>
      <c r="I61" s="101" t="s">
        <v>854</v>
      </c>
      <c r="J61" s="101" t="s">
        <v>855</v>
      </c>
      <c r="K61" s="118" t="s">
        <v>1039</v>
      </c>
    </row>
    <row r="62" spans="1:11">
      <c r="A62" s="149"/>
      <c r="B62" s="104">
        <v>12128</v>
      </c>
      <c r="C62" s="104" t="s">
        <v>1152</v>
      </c>
      <c r="D62" s="104" t="s">
        <v>1153</v>
      </c>
      <c r="E62" s="104" t="s">
        <v>1154</v>
      </c>
      <c r="F62" s="119">
        <v>1</v>
      </c>
      <c r="G62" s="119">
        <v>1</v>
      </c>
      <c r="H62" s="119">
        <v>1</v>
      </c>
      <c r="I62" s="119">
        <v>1</v>
      </c>
      <c r="J62" s="120"/>
      <c r="K62" s="121"/>
    </row>
    <row r="63" spans="1:11">
      <c r="A63" s="150"/>
      <c r="B63" s="104">
        <v>24314</v>
      </c>
      <c r="C63" s="104" t="s">
        <v>1155</v>
      </c>
      <c r="D63" s="104" t="s">
        <v>1156</v>
      </c>
      <c r="E63" s="104" t="s">
        <v>1157</v>
      </c>
      <c r="F63" s="119">
        <v>0.86</v>
      </c>
      <c r="G63" s="119">
        <v>0.86</v>
      </c>
      <c r="H63" s="119">
        <v>0.86</v>
      </c>
      <c r="I63" s="119">
        <v>0.86</v>
      </c>
      <c r="J63" s="120">
        <v>0.86</v>
      </c>
      <c r="K63" s="121"/>
    </row>
    <row r="64" spans="1:11">
      <c r="A64" s="150"/>
      <c r="B64" s="104">
        <v>24313</v>
      </c>
      <c r="C64" s="104" t="s">
        <v>1158</v>
      </c>
      <c r="D64" s="104" t="s">
        <v>1159</v>
      </c>
      <c r="E64" s="104" t="s">
        <v>1160</v>
      </c>
      <c r="F64" s="119">
        <v>0.8</v>
      </c>
      <c r="G64" s="119">
        <v>0.8</v>
      </c>
      <c r="H64" s="119">
        <v>0.8</v>
      </c>
      <c r="I64" s="119">
        <v>0.8</v>
      </c>
      <c r="J64" s="120">
        <v>0.8</v>
      </c>
      <c r="K64" s="121"/>
    </row>
    <row r="65" spans="1:11">
      <c r="A65" s="150"/>
      <c r="B65" s="104">
        <v>11958</v>
      </c>
      <c r="C65" s="104" t="s">
        <v>1161</v>
      </c>
      <c r="D65" s="104" t="s">
        <v>1162</v>
      </c>
      <c r="E65" s="104" t="s">
        <v>1163</v>
      </c>
      <c r="F65" s="119">
        <v>1</v>
      </c>
      <c r="G65" s="119">
        <v>1</v>
      </c>
      <c r="H65" s="119">
        <v>1</v>
      </c>
      <c r="I65" s="119">
        <v>1</v>
      </c>
      <c r="J65" s="120">
        <v>1</v>
      </c>
      <c r="K65" s="121"/>
    </row>
    <row r="66" spans="1:11">
      <c r="A66" s="150"/>
      <c r="B66" s="104">
        <v>30312</v>
      </c>
      <c r="C66" s="104" t="s">
        <v>1164</v>
      </c>
      <c r="D66" s="104" t="s">
        <v>1165</v>
      </c>
      <c r="E66" s="104" t="s">
        <v>1166</v>
      </c>
      <c r="F66" s="119">
        <v>0.8</v>
      </c>
      <c r="G66" s="119">
        <v>0.8</v>
      </c>
      <c r="H66" s="119">
        <v>0.8</v>
      </c>
      <c r="I66" s="119">
        <v>0.8</v>
      </c>
      <c r="J66" s="120">
        <v>0.8</v>
      </c>
      <c r="K66" s="121"/>
    </row>
    <row r="67" spans="1:11">
      <c r="A67" s="150"/>
      <c r="B67" s="104">
        <v>12229</v>
      </c>
      <c r="C67" s="104" t="s">
        <v>1167</v>
      </c>
      <c r="D67" s="104" t="s">
        <v>1168</v>
      </c>
      <c r="E67" s="104" t="s">
        <v>1169</v>
      </c>
      <c r="F67" s="119">
        <v>1</v>
      </c>
      <c r="G67" s="119">
        <v>1</v>
      </c>
      <c r="H67" s="119">
        <v>1</v>
      </c>
      <c r="I67" s="119">
        <v>1</v>
      </c>
      <c r="J67" s="120">
        <v>1</v>
      </c>
      <c r="K67" s="121"/>
    </row>
    <row r="68" spans="1:11">
      <c r="A68" s="150"/>
      <c r="B68" s="104">
        <v>31742</v>
      </c>
      <c r="C68" s="104" t="s">
        <v>1170</v>
      </c>
      <c r="D68" s="104" t="s">
        <v>1171</v>
      </c>
      <c r="E68" s="104" t="s">
        <v>1172</v>
      </c>
      <c r="F68" s="119">
        <v>1</v>
      </c>
      <c r="G68" s="119">
        <v>1</v>
      </c>
      <c r="H68" s="119">
        <v>1</v>
      </c>
      <c r="I68" s="119">
        <v>1</v>
      </c>
      <c r="J68" s="120">
        <v>1</v>
      </c>
      <c r="K68" s="121"/>
    </row>
    <row r="69" spans="1:11">
      <c r="A69" s="150"/>
      <c r="B69" s="104">
        <v>31742</v>
      </c>
      <c r="C69" s="104" t="s">
        <v>1170</v>
      </c>
      <c r="D69" s="104" t="s">
        <v>1173</v>
      </c>
      <c r="E69" s="104" t="s">
        <v>1174</v>
      </c>
      <c r="F69" s="119"/>
      <c r="G69" s="119">
        <v>1</v>
      </c>
      <c r="H69" s="119"/>
      <c r="I69" s="119"/>
      <c r="J69" s="120"/>
      <c r="K69" s="121" t="s">
        <v>1175</v>
      </c>
    </row>
    <row r="70" spans="1:11">
      <c r="A70" s="150"/>
      <c r="B70" s="104">
        <v>43008</v>
      </c>
      <c r="C70" s="104" t="s">
        <v>1176</v>
      </c>
      <c r="D70" s="104" t="s">
        <v>1177</v>
      </c>
      <c r="E70" s="104" t="s">
        <v>1178</v>
      </c>
      <c r="F70" s="119">
        <v>1</v>
      </c>
      <c r="G70" s="119">
        <v>1</v>
      </c>
      <c r="H70" s="119">
        <v>1</v>
      </c>
      <c r="I70" s="119">
        <v>1</v>
      </c>
      <c r="J70" s="120">
        <v>1</v>
      </c>
      <c r="K70" s="121"/>
    </row>
    <row r="71" spans="1:11">
      <c r="A71" s="150"/>
      <c r="B71" s="104">
        <v>40113</v>
      </c>
      <c r="C71" s="104" t="s">
        <v>1179</v>
      </c>
      <c r="D71" s="104" t="s">
        <v>1180</v>
      </c>
      <c r="E71" s="104" t="s">
        <v>1181</v>
      </c>
      <c r="F71" s="119"/>
      <c r="G71" s="119">
        <v>1</v>
      </c>
      <c r="H71" s="119">
        <v>1</v>
      </c>
      <c r="I71" s="119">
        <v>1</v>
      </c>
      <c r="J71" s="120">
        <v>1</v>
      </c>
      <c r="K71" s="121"/>
    </row>
    <row r="72" spans="1:11">
      <c r="A72" s="150"/>
      <c r="B72" s="104">
        <v>36012</v>
      </c>
      <c r="C72" s="104" t="s">
        <v>1182</v>
      </c>
      <c r="D72" s="104" t="s">
        <v>1183</v>
      </c>
      <c r="E72" s="104" t="s">
        <v>1184</v>
      </c>
      <c r="F72" s="119">
        <v>0.88</v>
      </c>
      <c r="G72" s="119">
        <v>0.88</v>
      </c>
      <c r="H72" s="119">
        <v>0.88</v>
      </c>
      <c r="I72" s="119">
        <v>1</v>
      </c>
      <c r="J72" s="120">
        <v>1</v>
      </c>
      <c r="K72" s="121"/>
    </row>
    <row r="73" spans="1:11">
      <c r="A73" s="150"/>
      <c r="B73" s="104">
        <v>47066</v>
      </c>
      <c r="C73" s="104" t="s">
        <v>1185</v>
      </c>
      <c r="D73" s="104" t="s">
        <v>1186</v>
      </c>
      <c r="E73" s="104" t="s">
        <v>1187</v>
      </c>
      <c r="F73" s="119"/>
      <c r="G73" s="119"/>
      <c r="H73" s="119">
        <v>0.8</v>
      </c>
      <c r="I73" s="119">
        <v>0.8</v>
      </c>
      <c r="J73" s="120">
        <v>1</v>
      </c>
      <c r="K73" s="121"/>
    </row>
    <row r="74" spans="1:11">
      <c r="A74" s="150"/>
      <c r="B74" s="104">
        <v>42013</v>
      </c>
      <c r="C74" s="104" t="s">
        <v>1188</v>
      </c>
      <c r="D74" s="104" t="s">
        <v>1189</v>
      </c>
      <c r="E74" s="104" t="s">
        <v>1138</v>
      </c>
      <c r="F74" s="119">
        <v>1</v>
      </c>
      <c r="G74" s="119">
        <v>1</v>
      </c>
      <c r="H74" s="119"/>
      <c r="I74" s="119">
        <v>1</v>
      </c>
      <c r="J74" s="120">
        <v>1</v>
      </c>
      <c r="K74" s="121"/>
    </row>
    <row r="75" spans="1:11">
      <c r="A75" s="150"/>
      <c r="B75" s="104">
        <v>44731</v>
      </c>
      <c r="C75" s="104" t="s">
        <v>1190</v>
      </c>
      <c r="D75" s="104" t="s">
        <v>1191</v>
      </c>
      <c r="E75" s="104" t="s">
        <v>1192</v>
      </c>
      <c r="F75" s="119">
        <v>1</v>
      </c>
      <c r="G75" s="119">
        <v>1</v>
      </c>
      <c r="H75" s="119"/>
      <c r="I75" s="119"/>
      <c r="J75" s="120"/>
      <c r="K75" s="122"/>
    </row>
    <row r="76" spans="1:11">
      <c r="A76" s="150"/>
      <c r="B76" s="104">
        <v>48212</v>
      </c>
      <c r="C76" s="104" t="s">
        <v>1193</v>
      </c>
      <c r="D76" s="104" t="s">
        <v>1194</v>
      </c>
      <c r="E76" s="104" t="s">
        <v>1069</v>
      </c>
      <c r="F76" s="119"/>
      <c r="G76" s="119"/>
      <c r="H76" s="119">
        <v>1</v>
      </c>
      <c r="I76" s="119">
        <v>1</v>
      </c>
      <c r="J76" s="120">
        <v>1</v>
      </c>
      <c r="K76" s="122"/>
    </row>
    <row r="77" spans="1:11" ht="15.95" thickBot="1">
      <c r="A77" s="150"/>
      <c r="B77" s="104">
        <v>31742</v>
      </c>
      <c r="C77" s="104" t="s">
        <v>1170</v>
      </c>
      <c r="D77" s="104" t="s">
        <v>1195</v>
      </c>
      <c r="E77" s="104" t="s">
        <v>1196</v>
      </c>
      <c r="F77" s="119"/>
      <c r="G77" s="119"/>
      <c r="H77" s="119"/>
      <c r="I77" s="119">
        <v>1</v>
      </c>
      <c r="J77" s="120"/>
      <c r="K77" s="122"/>
    </row>
    <row r="78" spans="1:11" ht="15.95" thickBot="1">
      <c r="A78" s="151" t="s">
        <v>1197</v>
      </c>
      <c r="B78" s="152"/>
      <c r="C78" s="152"/>
      <c r="D78" s="152"/>
      <c r="E78" s="153"/>
      <c r="F78" s="123">
        <f>SUM(F62:F77)</f>
        <v>10.34</v>
      </c>
      <c r="G78" s="123">
        <f>SUM(G62:G77)</f>
        <v>12.340000000000002</v>
      </c>
      <c r="H78" s="123">
        <f>SUM(H62:H77)</f>
        <v>11.140000000000002</v>
      </c>
      <c r="I78" s="123">
        <f>SUM(I62:I77)</f>
        <v>13.260000000000002</v>
      </c>
      <c r="J78" s="123">
        <f>SUM(J62:J77)</f>
        <v>11.46</v>
      </c>
      <c r="K78" s="110"/>
    </row>
    <row r="79" spans="1:11" ht="15.95" thickBot="1">
      <c r="A79" s="146" t="s">
        <v>1198</v>
      </c>
      <c r="B79" s="147"/>
      <c r="C79" s="147"/>
      <c r="D79" s="147"/>
      <c r="E79" s="154"/>
      <c r="F79" s="124">
        <f>SUM(F78)</f>
        <v>10.34</v>
      </c>
      <c r="G79" s="124">
        <f>SUM(G78)</f>
        <v>12.340000000000002</v>
      </c>
      <c r="H79" s="124">
        <f>SUM(H78)</f>
        <v>11.140000000000002</v>
      </c>
      <c r="I79" s="124">
        <f>SUM(I78)</f>
        <v>13.260000000000002</v>
      </c>
      <c r="J79" s="124">
        <f>SUM(J78)</f>
        <v>11.46</v>
      </c>
      <c r="K79" s="125"/>
    </row>
  </sheetData>
  <mergeCells count="10">
    <mergeCell ref="A58:E58"/>
    <mergeCell ref="A62:A77"/>
    <mergeCell ref="A78:E78"/>
    <mergeCell ref="A79:E79"/>
    <mergeCell ref="A4:A28"/>
    <mergeCell ref="A29:E29"/>
    <mergeCell ref="A30:A39"/>
    <mergeCell ref="A40:E40"/>
    <mergeCell ref="A41:A56"/>
    <mergeCell ref="A57:E57"/>
  </mergeCells>
  <conditionalFormatting sqref="B62:B79 B1:B5 B40:B60 B7:B29">
    <cfRule type="duplicateValues" dxfId="2" priority="2"/>
  </conditionalFormatting>
  <conditionalFormatting sqref="B6">
    <cfRule type="duplicateValues" dxfId="1" priority="1"/>
  </conditionalFormatting>
  <conditionalFormatting sqref="B30:B39">
    <cfRule type="duplicateValues" dxfId="0" priority="3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s F A A B Q S w M E F A A C A A g A 4 6 w B V 4 U q Y V m m A A A A + Q A A A B I A H A B D b 2 5 m a W c v U G F j a 2 F n Z S 5 4 b W w g o h g A K K A U A A A A A A A A A A A A A A A A A A A A A A A A A A A A h c 8 x D o I w G A X g q 5 D u t K U a I + S n D K 6 S m B C N a 1 M q N E I x t F j u 5 u C R v I I k i r o 5 v p d v e O 9 x u 0 M 2 t k 1 w V b 3 V n U l R h C k K l J F d q U 2 V o s G d w j X K O O y E P I t K B R M 2 N h l t m a L a u U t C i P c e + w X u + o o w S i N y z L e F r F U r 0 A f r / z j U x j p h p E I c D q 8 x n O F 4 i V e M x Z h O F s j c Q 6 7 N 1 7 B p M q Z A f k r Y D I 0 b e s W V C f c F k D k C e d / g T 1 B L A w Q U A A I A C A D j r A F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6 w B V + O z i Q x D A g A A l A w A A B M A H A B G b 3 J t d W x h c y 9 T Z W N 0 a W 9 u M S 5 t I K I Y A C i g F A A A A A A A A A A A A A A A A A A A A A A A A A A A A O 1 V X Y v a Q B R 9 F / w P Q / p Q h U S S r J 8 t P r h R q R S 7 C 3 H p g x E Z k 6 u m T m a W m U m r i P + 9 E + P u W p z 9 K G z L L p i X h H P m 5 N 5 7 c g 8 R E M q Y U e T n d + d z s V A s i C X m E K E P R g O h I f 7 B O L r G M Y / p Q k w v B 1 e + Z 6 A 2 I i C L B a Q u n 6 U 8 B I X 0 1 i G Q y n f G V z P G V q V + T K D i M S q B S l E y v E / B j Q A u A h z h R O A k D q 4 o d H n 8 E 5 C F b q i 6 c x H L D W J z N G J c y V j Q Z W G a Z O p g O o r D F a g H T C l I C d M E c 7 n E w T f 4 h e a M R M C D R k X b a m V N x N o o m 4 i m h J h I 8 h T K Z t 6 4 G k + v m f p L A J k N m c + 2 H Q 8 k J O 3 H j h v m 1 5 h G b S N X T X b j L p Z 4 c l / k m r O E S W X n F 8 C q U Z G 9 d 4 R n y p w D c 8 B L z / V j o v F B 0 S H E D z H B X L S z g S Y P E 3 l L T B e q 1 m h z C w + F R h x T M W c 8 8 R h J E 5 q R W b m T z s z t 1 u j C r U S l T l m V k + o c k r C W O x N t s 9 M L j h M t l 4 s u n x B p O N d 2 q p Z T U / i A y n q 1 k r V 1 R 9 Q s p 6 4 l 6 p b T 0 B I N y 2 l q i a b l t L R E y 3 J t H e H a l u t o C c d y 3 T + J X b l Y i K n W / e e S 1 P G G 7 y V J + 1 b / M k l 7 z c u T l L v x D 5 N 0 3 M 8 5 S e 8 2 S e o z v s H I 9 L 0 e 6 l H O y F 6 h 3 t n h U p j I S 4 l M O S B M I z S E K M b I t W 3 3 o g 8 z 2 3 k i T m r G f F F P c q O Y 1 8 r I f Z H / E w Y / T Z R t e 4 e V W R 8 z j 9 S q K y M z x z L 0 E c d O d j 2 v 5 d 7 h m G 6 O 4 A s 9 X N X D N T 1 c 1 8 M N P d z U w y 0 9 7 N j H + I v / H t n W l 9 z y W / x b n F f / v P q v v P q / A V B L A Q I t A B Q A A g A I A O O s A V e F K m F Z p g A A A P k A A A A S A A A A A A A A A A A A A A A A A A A A A A B D b 2 5 m a W c v U G F j a 2 F n Z S 5 4 b W x Q S w E C L Q A U A A I A C A D j r A F X D 8 r p q 6 Q A A A D p A A A A E w A A A A A A A A A A A A A A A A D y A A A A W 0 N v b n R l b n R f V H l w Z X N d L n h t b F B L A Q I t A B Q A A g A I A O O s A V f j s 4 k M Q w I A A J Q M A A A T A A A A A A A A A A A A A A A A A O M B A A B G b 3 J t d W x h c y 9 T Z W N 0 a W 9 u M S 5 t U E s F B g A A A A A D A A M A w g A A A H M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o 4 A A A A A A A A m D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z c l M j A l M j B N Y W p v c i U y M F B h a X J p b m d z X 0 J J T 1 N D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S Z W N v d m V y e V R h c m d l d F N o Z W V 0 I i B W Y W x 1 Z T 0 i c z Y u I E R l Y W 4 n c y B M a X N 0 X 0 F D T V N D I i A v P j x F b n R y e S B U e X B l P S J S Z W N v d m V y e V R h c m d l d E N v b H V t b i I g V m F s d W U 9 I m w x O C I g L z 4 8 R W 5 0 c n k g V H l w Z T 0 i U m V j b 3 Z l c n l U Y X J n Z X R S b 3 c i I F Z h b H V l P S J s M j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4 L T A x V D E 5 O j Q 3 O j I z L j U y M j I 4 N D h a I i A v P j x F b n R y e S B U e X B l P S J G a W x s Q 2 9 s d W 1 u V H l w Z X M i I F Z h b H V l P S J z Q m d Z R 0 J n T U R B d 0 1 E Q X d N R C I g L z 4 8 R W 5 0 c n k g V H l w Z T 0 i R m l s b E N v b H V t b k 5 h b W V z I i B W Y W x 1 Z T 0 i c 1 s m c X V v d D t E Z X B 0 I C h B K S Z x d W 9 0 O y w m c X V v d D t Q c m 9 n c m F t I C h B K S Z x d W 9 0 O y w m c X V v d D t E Z X B 0 I C h C K S Z x d W 9 0 O y w m c X V v d D t Q c m 9 n c m F t I C h C K S Z x d W 9 0 O y w m c X V v d D s y M D E 0 L T E 1 J n F 1 b 3 Q 7 L C Z x d W 9 0 O z I w M T U t M T Y m c X V v d D s s J n F 1 b 3 Q 7 M j A x N i 0 x N y Z x d W 9 0 O y w m c X V v d D s y M D E 3 L T E 4 J n F 1 b 3 Q 7 L C Z x d W 9 0 O z I w M T g t M T k m c X V v d D s s J n F 1 b 3 Q 7 M j A x O S 0 y M C Z x d W 9 0 O y w m c X V v d D s y M D I w L T I x J n F 1 b 3 Q 7 L C Z x d W 9 0 O z I w M j E t M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y A g T W F q b 3 I g U G F p c m l u Z 3 N f Q k l P U 0 M v Q 2 h h b m d l Z C B U e X B l L n t E Z X B 0 I C h B K S w w f S Z x d W 9 0 O y w m c X V v d D t T Z W N 0 a W 9 u M S 8 3 I C B N Y W p v c i B Q Y W l y a W 5 n c 1 9 C S U 9 T Q y 9 D a G F u Z 2 V k I F R 5 c G U u e 1 B y b 2 d y Y W 0 g K E E p L D F 9 J n F 1 b 3 Q 7 L C Z x d W 9 0 O 1 N l Y 3 R p b 2 4 x L z c g I E 1 h a m 9 y I F B h a X J p b m d z X 0 J J T 1 N D L 0 N o Y W 5 n Z W Q g V H l w Z S 5 7 R G V w d C A o Q i k s M n 0 m c X V v d D s s J n F 1 b 3 Q 7 U 2 V j d G l v b j E v N y A g T W F q b 3 I g U G F p c m l u Z 3 N f Q k l P U 0 M v Q 2 h h b m d l Z C B U e X B l L n t Q c m 9 n c m F t I C h C K S w z f S Z x d W 9 0 O y w m c X V v d D t T Z W N 0 a W 9 u M S 8 3 I C B N Y W p v c i B Q Y W l y a W 5 n c 1 9 C S U 9 T Q y 9 D a G F u Z 2 V k I F R 5 c G U u e z I w M T Q t M T U s N H 0 m c X V v d D s s J n F 1 b 3 Q 7 U 2 V j d G l v b j E v N y A g T W F q b 3 I g U G F p c m l u Z 3 N f Q k l P U 0 M v Q 2 h h b m d l Z C B U e X B l L n s y M D E 1 L T E 2 L D V 9 J n F 1 b 3 Q 7 L C Z x d W 9 0 O 1 N l Y 3 R p b 2 4 x L z c g I E 1 h a m 9 y I F B h a X J p b m d z X 0 J J T 1 N D L 0 N o Y W 5 n Z W Q g V H l w Z S 5 7 M j A x N i 0 x N y w 2 f S Z x d W 9 0 O y w m c X V v d D t T Z W N 0 a W 9 u M S 8 3 I C B N Y W p v c i B Q Y W l y a W 5 n c 1 9 C S U 9 T Q y 9 D a G F u Z 2 V k I F R 5 c G U u e z I w M T c t M T g s N 3 0 m c X V v d D s s J n F 1 b 3 Q 7 U 2 V j d G l v b j E v N y A g T W F q b 3 I g U G F p c m l u Z 3 N f Q k l P U 0 M v Q 2 h h b m d l Z C B U e X B l L n s y M D E 4 L T E 5 L D h 9 J n F 1 b 3 Q 7 L C Z x d W 9 0 O 1 N l Y 3 R p b 2 4 x L z c g I E 1 h a m 9 y I F B h a X J p b m d z X 0 J J T 1 N D L 0 N o Y W 5 n Z W Q g V H l w Z S 5 7 M j A x O S 0 y M C w 5 f S Z x d W 9 0 O y w m c X V v d D t T Z W N 0 a W 9 u M S 8 3 I C B N Y W p v c i B Q Y W l y a W 5 n c 1 9 C S U 9 T Q y 9 D a G F u Z 2 V k I F R 5 c G U u e z I w M j A t M j E s M T B 9 J n F 1 b 3 Q 7 L C Z x d W 9 0 O 1 N l Y 3 R p b 2 4 x L z c g I E 1 h a m 9 y I F B h a X J p b m d z X 0 J J T 1 N D L 0 N o Y W 5 n Z W Q g V H l w Z S 5 7 M j A y M S 0 y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z c g I E 1 h a m 9 y I F B h a X J p b m d z X 0 J J T 1 N D L 0 N o Y W 5 n Z W Q g V H l w Z S 5 7 R G V w d C A o Q S k s M H 0 m c X V v d D s s J n F 1 b 3 Q 7 U 2 V j d G l v b j E v N y A g T W F q b 3 I g U G F p c m l u Z 3 N f Q k l P U 0 M v Q 2 h h b m d l Z C B U e X B l L n t Q c m 9 n c m F t I C h B K S w x f S Z x d W 9 0 O y w m c X V v d D t T Z W N 0 a W 9 u M S 8 3 I C B N Y W p v c i B Q Y W l y a W 5 n c 1 9 C S U 9 T Q y 9 D a G F u Z 2 V k I F R 5 c G U u e 0 R l c H Q g K E I p L D J 9 J n F 1 b 3 Q 7 L C Z x d W 9 0 O 1 N l Y 3 R p b 2 4 x L z c g I E 1 h a m 9 y I F B h a X J p b m d z X 0 J J T 1 N D L 0 N o Y W 5 n Z W Q g V H l w Z S 5 7 U H J v Z 3 J h b S A o Q i k s M 3 0 m c X V v d D s s J n F 1 b 3 Q 7 U 2 V j d G l v b j E v N y A g T W F q b 3 I g U G F p c m l u Z 3 N f Q k l P U 0 M v Q 2 h h b m d l Z C B U e X B l L n s y M D E 0 L T E 1 L D R 9 J n F 1 b 3 Q 7 L C Z x d W 9 0 O 1 N l Y 3 R p b 2 4 x L z c g I E 1 h a m 9 y I F B h a X J p b m d z X 0 J J T 1 N D L 0 N o Y W 5 n Z W Q g V H l w Z S 5 7 M j A x N S 0 x N i w 1 f S Z x d W 9 0 O y w m c X V v d D t T Z W N 0 a W 9 u M S 8 3 I C B N Y W p v c i B Q Y W l y a W 5 n c 1 9 C S U 9 T Q y 9 D a G F u Z 2 V k I F R 5 c G U u e z I w M T Y t M T c s N n 0 m c X V v d D s s J n F 1 b 3 Q 7 U 2 V j d G l v b j E v N y A g T W F q b 3 I g U G F p c m l u Z 3 N f Q k l P U 0 M v Q 2 h h b m d l Z C B U e X B l L n s y M D E 3 L T E 4 L D d 9 J n F 1 b 3 Q 7 L C Z x d W 9 0 O 1 N l Y 3 R p b 2 4 x L z c g I E 1 h a m 9 y I F B h a X J p b m d z X 0 J J T 1 N D L 0 N o Y W 5 n Z W Q g V H l w Z S 5 7 M j A x O C 0 x O S w 4 f S Z x d W 9 0 O y w m c X V v d D t T Z W N 0 a W 9 u M S 8 3 I C B N Y W p v c i B Q Y W l y a W 5 n c 1 9 C S U 9 T Q y 9 D a G F u Z 2 V k I F R 5 c G U u e z I w M T k t M j A s O X 0 m c X V v d D s s J n F 1 b 3 Q 7 U 2 V j d G l v b j E v N y A g T W F q b 3 I g U G F p c m l u Z 3 N f Q k l P U 0 M v Q 2 h h b m d l Z C B U e X B l L n s y M D I w L T I x L D E w f S Z x d W 9 0 O y w m c X V v d D t T Z W N 0 a W 9 u M S 8 3 I C B N Y W p v c i B Q Y W l y a W 5 n c 1 9 C S U 9 T Q y 9 D a G F u Z 2 V k I F R 5 c G U u e z I w M j E t M j I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3 J T I w J T I w T W F q b 3 I l M j B Q Y W l y a W 5 n c 1 9 C S U 9 T Q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3 J T I w J T I w T W F q b 3 I l M j B Q Y W l y a W 5 n c 1 9 C S U 9 T Q y 8 3 L i U y M E 1 h a m 9 y J T I w U G F p c m l u Z 3 N f Q k l P U 0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3 J T I w J T I w T W F q b 3 I l M j B Q Y W l y a W 5 n c 1 9 C S U 9 T Q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3 J T I w J T I w T W F q b 3 I l M j B Q Y W l y a W 5 n c 1 9 C S U 9 T Q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c l M j A l M j B N Y W p v c i U y M F B h a X J p b m d z X 0 F D T V N D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w M V Q x O T o 1 M D o w O S 4 y N T U z M j Q 4 W i I g L z 4 8 R W 5 0 c n k g V H l w Z T 0 i R m l s b E N v b H V t b l R 5 c G V z I i B W Y W x 1 Z T 0 i c 0 J n W U d C Z 0 1 E Q X d N R E F 3 T U Q i I C 8 + P E V u d H J 5 I F R 5 c G U 9 I k Z p b G x D b 2 x 1 b W 5 O Y W 1 l c y I g V m F s d W U 9 I n N b J n F 1 b 3 Q 7 R G V w d C A o Q S k m c X V v d D s s J n F 1 b 3 Q 7 U H J v Z 3 J h b S A o Q S k m c X V v d D s s J n F 1 b 3 Q 7 R G V w d C A o Q i k m c X V v d D s s J n F 1 b 3 Q 7 U H J v Z 3 J h b S A o Q i k m c X V v d D s s J n F 1 b 3 Q 7 M j A x N C 0 x N S Z x d W 9 0 O y w m c X V v d D s y M D E 1 L T E 2 J n F 1 b 3 Q 7 L C Z x d W 9 0 O z I w M T Y t M T c m c X V v d D s s J n F 1 b 3 Q 7 M j A x N y 0 x O C Z x d W 9 0 O y w m c X V v d D s y M D E 4 L T E 5 J n F 1 b 3 Q 7 L C Z x d W 9 0 O z I w M T k t M j A m c X V v d D s s J n F 1 b 3 Q 7 M j A y M C 0 y M S Z x d W 9 0 O y w m c X V v d D s y M D I x L T I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c g I E 1 h a m 9 y I F B h a X J p b m d z X 0 F D T V N D L 0 N o Y W 5 n Z W Q g V H l w Z S 5 7 R G V w d C A o Q S k s M H 0 m c X V v d D s s J n F 1 b 3 Q 7 U 2 V j d G l v b j E v N y A g T W F q b 3 I g U G F p c m l u Z 3 N f Q U N N U 0 M v Q 2 h h b m d l Z C B U e X B l L n t Q c m 9 n c m F t I C h B K S w x f S Z x d W 9 0 O y w m c X V v d D t T Z W N 0 a W 9 u M S 8 3 I C B N Y W p v c i B Q Y W l y a W 5 n c 1 9 B Q 0 1 T Q y 9 D a G F u Z 2 V k I F R 5 c G U u e 0 R l c H Q g K E I p L D J 9 J n F 1 b 3 Q 7 L C Z x d W 9 0 O 1 N l Y 3 R p b 2 4 x L z c g I E 1 h a m 9 y I F B h a X J p b m d z X 0 F D T V N D L 0 N o Y W 5 n Z W Q g V H l w Z S 5 7 U H J v Z 3 J h b S A o Q i k s M 3 0 m c X V v d D s s J n F 1 b 3 Q 7 U 2 V j d G l v b j E v N y A g T W F q b 3 I g U G F p c m l u Z 3 N f Q U N N U 0 M v Q 2 h h b m d l Z C B U e X B l L n s y M D E 0 L T E 1 L D R 9 J n F 1 b 3 Q 7 L C Z x d W 9 0 O 1 N l Y 3 R p b 2 4 x L z c g I E 1 h a m 9 y I F B h a X J p b m d z X 0 F D T V N D L 0 N o Y W 5 n Z W Q g V H l w Z S 5 7 M j A x N S 0 x N i w 1 f S Z x d W 9 0 O y w m c X V v d D t T Z W N 0 a W 9 u M S 8 3 I C B N Y W p v c i B Q Y W l y a W 5 n c 1 9 B Q 0 1 T Q y 9 D a G F u Z 2 V k I F R 5 c G U u e z I w M T Y t M T c s N n 0 m c X V v d D s s J n F 1 b 3 Q 7 U 2 V j d G l v b j E v N y A g T W F q b 3 I g U G F p c m l u Z 3 N f Q U N N U 0 M v Q 2 h h b m d l Z C B U e X B l L n s y M D E 3 L T E 4 L D d 9 J n F 1 b 3 Q 7 L C Z x d W 9 0 O 1 N l Y 3 R p b 2 4 x L z c g I E 1 h a m 9 y I F B h a X J p b m d z X 0 F D T V N D L 0 N o Y W 5 n Z W Q g V H l w Z S 5 7 M j A x O C 0 x O S w 4 f S Z x d W 9 0 O y w m c X V v d D t T Z W N 0 a W 9 u M S 8 3 I C B N Y W p v c i B Q Y W l y a W 5 n c 1 9 B Q 0 1 T Q y 9 D a G F u Z 2 V k I F R 5 c G U u e z I w M T k t M j A s O X 0 m c X V v d D s s J n F 1 b 3 Q 7 U 2 V j d G l v b j E v N y A g T W F q b 3 I g U G F p c m l u Z 3 N f Q U N N U 0 M v Q 2 h h b m d l Z C B U e X B l L n s y M D I w L T I x L D E w f S Z x d W 9 0 O y w m c X V v d D t T Z W N 0 a W 9 u M S 8 3 I C B N Y W p v c i B Q Y W l y a W 5 n c 1 9 B Q 0 1 T Q y 9 D a G F u Z 2 V k I F R 5 c G U u e z I w M j E t M j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8 3 I C B N Y W p v c i B Q Y W l y a W 5 n c 1 9 B Q 0 1 T Q y 9 D a G F u Z 2 V k I F R 5 c G U u e 0 R l c H Q g K E E p L D B 9 J n F 1 b 3 Q 7 L C Z x d W 9 0 O 1 N l Y 3 R p b 2 4 x L z c g I E 1 h a m 9 y I F B h a X J p b m d z X 0 F D T V N D L 0 N o Y W 5 n Z W Q g V H l w Z S 5 7 U H J v Z 3 J h b S A o Q S k s M X 0 m c X V v d D s s J n F 1 b 3 Q 7 U 2 V j d G l v b j E v N y A g T W F q b 3 I g U G F p c m l u Z 3 N f Q U N N U 0 M v Q 2 h h b m d l Z C B U e X B l L n t E Z X B 0 I C h C K S w y f S Z x d W 9 0 O y w m c X V v d D t T Z W N 0 a W 9 u M S 8 3 I C B N Y W p v c i B Q Y W l y a W 5 n c 1 9 B Q 0 1 T Q y 9 D a G F u Z 2 V k I F R 5 c G U u e 1 B y b 2 d y Y W 0 g K E I p L D N 9 J n F 1 b 3 Q 7 L C Z x d W 9 0 O 1 N l Y 3 R p b 2 4 x L z c g I E 1 h a m 9 y I F B h a X J p b m d z X 0 F D T V N D L 0 N o Y W 5 n Z W Q g V H l w Z S 5 7 M j A x N C 0 x N S w 0 f S Z x d W 9 0 O y w m c X V v d D t T Z W N 0 a W 9 u M S 8 3 I C B N Y W p v c i B Q Y W l y a W 5 n c 1 9 B Q 0 1 T Q y 9 D a G F u Z 2 V k I F R 5 c G U u e z I w M T U t M T Y s N X 0 m c X V v d D s s J n F 1 b 3 Q 7 U 2 V j d G l v b j E v N y A g T W F q b 3 I g U G F p c m l u Z 3 N f Q U N N U 0 M v Q 2 h h b m d l Z C B U e X B l L n s y M D E 2 L T E 3 L D Z 9 J n F 1 b 3 Q 7 L C Z x d W 9 0 O 1 N l Y 3 R p b 2 4 x L z c g I E 1 h a m 9 y I F B h a X J p b m d z X 0 F D T V N D L 0 N o Y W 5 n Z W Q g V H l w Z S 5 7 M j A x N y 0 x O C w 3 f S Z x d W 9 0 O y w m c X V v d D t T Z W N 0 a W 9 u M S 8 3 I C B N Y W p v c i B Q Y W l y a W 5 n c 1 9 B Q 0 1 T Q y 9 D a G F u Z 2 V k I F R 5 c G U u e z I w M T g t M T k s O H 0 m c X V v d D s s J n F 1 b 3 Q 7 U 2 V j d G l v b j E v N y A g T W F q b 3 I g U G F p c m l u Z 3 N f Q U N N U 0 M v Q 2 h h b m d l Z C B U e X B l L n s y M D E 5 L T I w L D l 9 J n F 1 b 3 Q 7 L C Z x d W 9 0 O 1 N l Y 3 R p b 2 4 x L z c g I E 1 h a m 9 y I F B h a X J p b m d z X 0 F D T V N D L 0 N o Y W 5 n Z W Q g V H l w Z S 5 7 M j A y M C 0 y M S w x M H 0 m c X V v d D s s J n F 1 b 3 Q 7 U 2 V j d G l v b j E v N y A g T W F q b 3 I g U G F p c m l u Z 3 N f Q U N N U 0 M v Q 2 h h b m d l Z C B U e X B l L n s y M D I x L T I y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y U y M C U y M E 1 h a m 9 y J T I w U G F p c m l u Z 3 N f Q U N N U 0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y U y M C U y M E 1 h a m 9 y J T I w U G F p c m l u Z 3 N f Q U N N U 0 M v N y 4 l M j B N Y W p v c i U y M F B h a X J p b m d z X 0 F D T V N D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y U y M C U y M E 1 h a m 9 y J T I w U G F p c m l u Z 3 N f Q U N N U 0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y U y M C U y M E 1 h a m 9 y J T I w U G F p c m l u Z 3 N f Q U N N U 0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Q 0 0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w M l Q w M T o z O D o w N C 4 3 N j M w N D g x W i I g L z 4 8 R W 5 0 c n k g V H l w Z T 0 i R m l s b E N v b H V t b l R 5 c G V z I i B W Y W x 1 Z T 0 i c 0 J n Q U F B Q U F B Q U F B Q U F B P T 0 i I C 8 + P E V u d H J 5 I F R 5 c G U 9 I k Z p b G x D b 2 x 1 b W 5 O Y W 1 l c y I g V m F s d W U 9 I n N b J n F 1 b 3 Q 7 U 3 V t b W F y e S B v Z i B G Q 0 V c d T A w M j d z I C 0 g R G V w Y X J 0 b W V u d C B v Z i B B c n R z L C B D d W x 0 d X J l I G F u Z C B N Z W R p Y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U N N L 0 N o Y W 5 n Z W Q g V H l w Z S 5 7 U 3 V t b W F y e S B v Z i B G Q 0 V c d T A w M j d z I C 0 g R G V w Y X J 0 b W V u d C B v Z i B B c n R z L C B D d W x 0 d X J l I G F u Z C B N Z W R p Y S w w f S Z x d W 9 0 O y w m c X V v d D t T Z W N 0 a W 9 u M S 9 B Q 0 0 v Q 2 h h b m d l Z C B U e X B l L n t D b 2 x 1 b W 4 y L D F 9 J n F 1 b 3 Q 7 L C Z x d W 9 0 O 1 N l Y 3 R p b 2 4 x L 0 F D T S 9 D a G F u Z 2 V k I F R 5 c G U u e 0 N v b H V t b j M s M n 0 m c X V v d D s s J n F 1 b 3 Q 7 U 2 V j d G l v b j E v Q U N N L 0 N o Y W 5 n Z W Q g V H l w Z S 5 7 Q 2 9 s d W 1 u N C w z f S Z x d W 9 0 O y w m c X V v d D t T Z W N 0 a W 9 u M S 9 B Q 0 0 v Q 2 h h b m d l Z C B U e X B l L n t D b 2 x 1 b W 4 1 L D R 9 J n F 1 b 3 Q 7 L C Z x d W 9 0 O 1 N l Y 3 R p b 2 4 x L 0 F D T S 9 D a G F u Z 2 V k I F R 5 c G U u e 0 N v b H V t b j Y s N X 0 m c X V v d D s s J n F 1 b 3 Q 7 U 2 V j d G l v b j E v Q U N N L 0 N o Y W 5 n Z W Q g V H l w Z S 5 7 Q 2 9 s d W 1 u N y w 2 f S Z x d W 9 0 O y w m c X V v d D t T Z W N 0 a W 9 u M S 9 B Q 0 0 v Q 2 h h b m d l Z C B U e X B l L n t D b 2 x 1 b W 4 4 L D d 9 J n F 1 b 3 Q 7 L C Z x d W 9 0 O 1 N l Y 3 R p b 2 4 x L 0 F D T S 9 D a G F u Z 2 V k I F R 5 c G U u e 0 N v b H V t b j k s O H 0 m c X V v d D s s J n F 1 b 3 Q 7 U 2 V j d G l v b j E v Q U N N L 0 N o Y W 5 n Z W Q g V H l w Z S 5 7 Q 2 9 s d W 1 u M T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F D T S 9 D a G F u Z 2 V k I F R 5 c G U u e 1 N 1 b W 1 h c n k g b 2 Y g R k N F X H U w M D I 3 c y A t I E R l c G F y d G 1 l b n Q g b 2 Y g Q X J 0 c y w g Q 3 V s d H V y Z S B h b m Q g T W V k a W E s M H 0 m c X V v d D s s J n F 1 b 3 Q 7 U 2 V j d G l v b j E v Q U N N L 0 N o Y W 5 n Z W Q g V H l w Z S 5 7 Q 2 9 s d W 1 u M i w x f S Z x d W 9 0 O y w m c X V v d D t T Z W N 0 a W 9 u M S 9 B Q 0 0 v Q 2 h h b m d l Z C B U e X B l L n t D b 2 x 1 b W 4 z L D J 9 J n F 1 b 3 Q 7 L C Z x d W 9 0 O 1 N l Y 3 R p b 2 4 x L 0 F D T S 9 D a G F u Z 2 V k I F R 5 c G U u e 0 N v b H V t b j Q s M 3 0 m c X V v d D s s J n F 1 b 3 Q 7 U 2 V j d G l v b j E v Q U N N L 0 N o Y W 5 n Z W Q g V H l w Z S 5 7 Q 2 9 s d W 1 u N S w 0 f S Z x d W 9 0 O y w m c X V v d D t T Z W N 0 a W 9 u M S 9 B Q 0 0 v Q 2 h h b m d l Z C B U e X B l L n t D b 2 x 1 b W 4 2 L D V 9 J n F 1 b 3 Q 7 L C Z x d W 9 0 O 1 N l Y 3 R p b 2 4 x L 0 F D T S 9 D a G F u Z 2 V k I F R 5 c G U u e 0 N v b H V t b j c s N n 0 m c X V v d D s s J n F 1 b 3 Q 7 U 2 V j d G l v b j E v Q U N N L 0 N o Y W 5 n Z W Q g V H l w Z S 5 7 Q 2 9 s d W 1 u O C w 3 f S Z x d W 9 0 O y w m c X V v d D t T Z W N 0 a W 9 u M S 9 B Q 0 0 v Q 2 h h b m d l Z C B U e X B l L n t D b 2 x 1 b W 4 5 L D h 9 J n F 1 b 3 Q 7 L C Z x d W 9 0 O 1 N l Y 3 R p b 2 4 x L 0 F D T S 9 D a G F u Z 2 V k I F R 5 c G U u e 0 N v b H V t b j E w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Q 0 0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U N N L 0 F D T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D T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Q 0 0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Q 0 0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w M l Q w M T o z O D o 0 N S 4 2 O D c 0 N D A 2 W i I g L z 4 8 R W 5 0 c n k g V H l w Z T 0 i R m l s b E N v b H V t b l R 5 c G V z I i B W Y W x 1 Z T 0 i c 0 J n Q U F B Q U F B Q U F B Q U F B P T 0 i I C 8 + P E V u d H J 5 I F R 5 c G U 9 I k Z p b G x D b 2 x 1 b W 5 O Y W 1 l c y I g V m F s d W U 9 I n N b J n F 1 b 3 Q 7 U 3 V t b W F y e S B v Z i B G Q 0 V c d T A w M j d z I C 0 g R G V w Y X J 0 b W V u d C B v Z i B B c n R z L C B D d W x 0 d X J l I G F u Z C B N Z W R p Y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U N N I C g y K S 9 D a G F u Z 2 V k I F R 5 c G U u e 1 N 1 b W 1 h c n k g b 2 Y g R k N F X H U w M D I 3 c y A t I E R l c G F y d G 1 l b n Q g b 2 Y g Q X J 0 c y w g Q 3 V s d H V y Z S B h b m Q g T W V k a W E s M H 0 m c X V v d D s s J n F 1 b 3 Q 7 U 2 V j d G l v b j E v Q U N N I C g y K S 9 D a G F u Z 2 V k I F R 5 c G U u e 0 N v b H V t b j I s M X 0 m c X V v d D s s J n F 1 b 3 Q 7 U 2 V j d G l v b j E v Q U N N I C g y K S 9 D a G F u Z 2 V k I F R 5 c G U u e 0 N v b H V t b j M s M n 0 m c X V v d D s s J n F 1 b 3 Q 7 U 2 V j d G l v b j E v Q U N N I C g y K S 9 D a G F u Z 2 V k I F R 5 c G U u e 0 N v b H V t b j Q s M 3 0 m c X V v d D s s J n F 1 b 3 Q 7 U 2 V j d G l v b j E v Q U N N I C g y K S 9 D a G F u Z 2 V k I F R 5 c G U u e 0 N v b H V t b j U s N H 0 m c X V v d D s s J n F 1 b 3 Q 7 U 2 V j d G l v b j E v Q U N N I C g y K S 9 D a G F u Z 2 V k I F R 5 c G U u e 0 N v b H V t b j Y s N X 0 m c X V v d D s s J n F 1 b 3 Q 7 U 2 V j d G l v b j E v Q U N N I C g y K S 9 D a G F u Z 2 V k I F R 5 c G U u e 0 N v b H V t b j c s N n 0 m c X V v d D s s J n F 1 b 3 Q 7 U 2 V j d G l v b j E v Q U N N I C g y K S 9 D a G F u Z 2 V k I F R 5 c G U u e 0 N v b H V t b j g s N 3 0 m c X V v d D s s J n F 1 b 3 Q 7 U 2 V j d G l v b j E v Q U N N I C g y K S 9 D a G F u Z 2 V k I F R 5 c G U u e 0 N v b H V t b j k s O H 0 m c X V v d D s s J n F 1 b 3 Q 7 U 2 V j d G l v b j E v Q U N N I C g y K S 9 D a G F u Z 2 V k I F R 5 c G U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B Q 0 0 g K D I p L 0 N o Y W 5 n Z W Q g V H l w Z S 5 7 U 3 V t b W F y e S B v Z i B G Q 0 V c d T A w M j d z I C 0 g R G V w Y X J 0 b W V u d C B v Z i B B c n R z L C B D d W x 0 d X J l I G F u Z C B N Z W R p Y S w w f S Z x d W 9 0 O y w m c X V v d D t T Z W N 0 a W 9 u M S 9 B Q 0 0 g K D I p L 0 N o Y W 5 n Z W Q g V H l w Z S 5 7 Q 2 9 s d W 1 u M i w x f S Z x d W 9 0 O y w m c X V v d D t T Z W N 0 a W 9 u M S 9 B Q 0 0 g K D I p L 0 N o Y W 5 n Z W Q g V H l w Z S 5 7 Q 2 9 s d W 1 u M y w y f S Z x d W 9 0 O y w m c X V v d D t T Z W N 0 a W 9 u M S 9 B Q 0 0 g K D I p L 0 N o Y W 5 n Z W Q g V H l w Z S 5 7 Q 2 9 s d W 1 u N C w z f S Z x d W 9 0 O y w m c X V v d D t T Z W N 0 a W 9 u M S 9 B Q 0 0 g K D I p L 0 N o Y W 5 n Z W Q g V H l w Z S 5 7 Q 2 9 s d W 1 u N S w 0 f S Z x d W 9 0 O y w m c X V v d D t T Z W N 0 a W 9 u M S 9 B Q 0 0 g K D I p L 0 N o Y W 5 n Z W Q g V H l w Z S 5 7 Q 2 9 s d W 1 u N i w 1 f S Z x d W 9 0 O y w m c X V v d D t T Z W N 0 a W 9 u M S 9 B Q 0 0 g K D I p L 0 N o Y W 5 n Z W Q g V H l w Z S 5 7 Q 2 9 s d W 1 u N y w 2 f S Z x d W 9 0 O y w m c X V v d D t T Z W N 0 a W 9 u M S 9 B Q 0 0 g K D I p L 0 N o Y W 5 n Z W Q g V H l w Z S 5 7 Q 2 9 s d W 1 u O C w 3 f S Z x d W 9 0 O y w m c X V v d D t T Z W N 0 a W 9 u M S 9 B Q 0 0 g K D I p L 0 N o Y W 5 n Z W Q g V H l w Z S 5 7 Q 2 9 s d W 1 u O S w 4 f S Z x d W 9 0 O y w m c X V v d D t T Z W N 0 a W 9 u M S 9 B Q 0 0 g K D I p L 0 N o Y W 5 n Z W Q g V H l w Z S 5 7 Q 2 9 s d W 1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D T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Q 0 0 l M j A o M i k v Q U N N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U N N J T I w K D I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D T S U y M C g y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T L J v b S E t l Q Z + P 4 I Y Y j K i t A A A A A A I A A A A A A A N m A A D A A A A A E A A A A F x 5 s 8 j J 3 Z E W I P 5 l T t V 3 A D w A A A A A B I A A A K A A A A A Q A A A A P H G g 1 y v B K x j N q R T I z X Z H s V A A A A A u q G 4 Y M p + 9 M m L V P I B G D n W a S r 3 1 a H r i a s H 3 c O f w d S F 8 W c L L 7 v u J R V K 3 F n e o Y Q p D c p v S G 6 3 v x Q r V d Y c J l i t w 4 A Y A V s 2 9 + N m S T P d X U j 8 u S y d Z Z h Q A A A A Z O B S a h Y Z j r r J / b Z C a 2 v v Z E B 8 S P A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54F2C6224FE4183F2F5CCF76878CC" ma:contentTypeVersion="8" ma:contentTypeDescription="Create a new document." ma:contentTypeScope="" ma:versionID="08f7ced36fe7e3b08f0cba1317db3b3f">
  <xsd:schema xmlns:xsd="http://www.w3.org/2001/XMLSchema" xmlns:xs="http://www.w3.org/2001/XMLSchema" xmlns:p="http://schemas.microsoft.com/office/2006/metadata/properties" xmlns:ns2="c32b6b59-8621-495e-a8b8-d8247acbbcd9" targetNamespace="http://schemas.microsoft.com/office/2006/metadata/properties" ma:root="true" ma:fieldsID="e92413374506c5339efe46150f4b76e9" ns2:_="">
    <xsd:import namespace="c32b6b59-8621-495e-a8b8-d8247acbbc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b6b59-8621-495e-a8b8-d8247acbbc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0236ED-9539-4B1E-A45E-205B9A82745D}"/>
</file>

<file path=customXml/itemProps2.xml><?xml version="1.0" encoding="utf-8"?>
<ds:datastoreItem xmlns:ds="http://schemas.openxmlformats.org/officeDocument/2006/customXml" ds:itemID="{A2666A24-CCE2-4B40-B620-02075DB8BBA4}"/>
</file>

<file path=customXml/itemProps3.xml><?xml version="1.0" encoding="utf-8"?>
<ds:datastoreItem xmlns:ds="http://schemas.openxmlformats.org/officeDocument/2006/customXml" ds:itemID="{357B0D80-98D2-46B5-8DE2-34A33329B055}"/>
</file>

<file path=customXml/itemProps4.xml><?xml version="1.0" encoding="utf-8"?>
<ds:datastoreItem xmlns:ds="http://schemas.openxmlformats.org/officeDocument/2006/customXml" ds:itemID="{F7C0C55B-DB5E-42FD-B129-086D13DEB8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Toronto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Samira Adam</dc:creator>
  <cp:keywords/>
  <dc:description/>
  <cp:lastModifiedBy/>
  <cp:revision/>
  <dcterms:created xsi:type="dcterms:W3CDTF">2023-08-01T18:43:58Z</dcterms:created>
  <dcterms:modified xsi:type="dcterms:W3CDTF">2024-01-26T15:39:59Z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0x0101004C954F2C6224FE4183F2F5CCF76878CC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</Properties>
</file>