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activeTab="2"/>
  </bookViews>
  <sheets>
    <sheet name="Wingstar" sheetId="1" r:id="rId1"/>
    <sheet name="top 23" sheetId="2" r:id="rId2"/>
    <sheet name="Details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<sst xmlns="http://schemas.openxmlformats.org/spreadsheetml/2006/main" count="1114" uniqueCount="373">
  <si>
    <t>Fox</t>
  </si>
  <si>
    <t>Francis</t>
  </si>
  <si>
    <t>Martine</t>
  </si>
  <si>
    <t>Garland</t>
  </si>
  <si>
    <t>Kyla</t>
  </si>
  <si>
    <t>Gillespie</t>
  </si>
  <si>
    <t>Caroline</t>
  </si>
  <si>
    <t>Girard</t>
  </si>
  <si>
    <t>Godbout</t>
  </si>
  <si>
    <t>Heather</t>
  </si>
  <si>
    <t>Goemans</t>
  </si>
  <si>
    <t>Allison</t>
  </si>
  <si>
    <t>Goodman</t>
  </si>
  <si>
    <t>Katie</t>
  </si>
  <si>
    <t>Gray</t>
  </si>
  <si>
    <t>Grenon</t>
  </si>
  <si>
    <t>Chelsea</t>
  </si>
  <si>
    <t>Grills</t>
  </si>
  <si>
    <t>Shannon</t>
  </si>
  <si>
    <t>Grimbly</t>
  </si>
  <si>
    <t>RW</t>
  </si>
  <si>
    <t>Chantal</t>
  </si>
  <si>
    <t>Guevremont</t>
  </si>
  <si>
    <t>Karen</t>
  </si>
  <si>
    <t>Halliday</t>
  </si>
  <si>
    <t>Carrie</t>
  </si>
  <si>
    <t>Handley</t>
  </si>
  <si>
    <t>Hardwick</t>
  </si>
  <si>
    <t>Genevieve</t>
  </si>
  <si>
    <t>Ste.-Marie</t>
  </si>
  <si>
    <t>Stephenson</t>
  </si>
  <si>
    <t>Stewart</t>
  </si>
  <si>
    <t>Surprenant</t>
  </si>
  <si>
    <t>Sweeney</t>
  </si>
  <si>
    <t>Tabb</t>
  </si>
  <si>
    <t>Dee Dee</t>
  </si>
  <si>
    <t>Tanguay</t>
  </si>
  <si>
    <t>Taylor</t>
  </si>
  <si>
    <t>Marie-Noel</t>
  </si>
  <si>
    <t>Tessier</t>
  </si>
  <si>
    <t>Joyce</t>
  </si>
  <si>
    <t>Torrington</t>
  </si>
  <si>
    <t>Christianne</t>
  </si>
  <si>
    <t>Tremills</t>
  </si>
  <si>
    <t>Kendall</t>
  </si>
  <si>
    <t>Trout</t>
  </si>
  <si>
    <t>Amy</t>
  </si>
  <si>
    <t>Turek</t>
  </si>
  <si>
    <t>Courtney</t>
  </si>
  <si>
    <t>Unruh</t>
  </si>
  <si>
    <t>Van Skiver</t>
  </si>
  <si>
    <t>Cynthia</t>
  </si>
  <si>
    <t>Verhoest</t>
  </si>
  <si>
    <t>Viberb</t>
  </si>
  <si>
    <t>Kerri</t>
  </si>
  <si>
    <t>Wallace</t>
  </si>
  <si>
    <t>Laura</t>
  </si>
  <si>
    <t>Sophie</t>
  </si>
  <si>
    <t>Acheson</t>
  </si>
  <si>
    <t>Wingstar</t>
  </si>
  <si>
    <t>F</t>
  </si>
  <si>
    <t>Marie-Claude</t>
  </si>
  <si>
    <t>Allard</t>
  </si>
  <si>
    <t>Jessica</t>
  </si>
  <si>
    <t>Allen</t>
  </si>
  <si>
    <t>Lightning</t>
  </si>
  <si>
    <t>D</t>
  </si>
  <si>
    <t>Bouchard</t>
  </si>
  <si>
    <t>Annick</t>
  </si>
  <si>
    <t>Cheyenne</t>
  </si>
  <si>
    <t>Gillian</t>
  </si>
  <si>
    <t>Apps</t>
  </si>
  <si>
    <t>Aeros</t>
  </si>
  <si>
    <t>Danielle</t>
  </si>
  <si>
    <t>Ashley</t>
  </si>
  <si>
    <t>Ice Bears</t>
  </si>
  <si>
    <t>Isabelle</t>
  </si>
  <si>
    <t>Aube</t>
  </si>
  <si>
    <t>Raiders</t>
  </si>
  <si>
    <t>C</t>
  </si>
  <si>
    <t>Jessika</t>
  </si>
  <si>
    <t>Audet</t>
  </si>
  <si>
    <t>G</t>
  </si>
  <si>
    <t>Patty</t>
  </si>
  <si>
    <t>Austin</t>
  </si>
  <si>
    <t>Thunder</t>
  </si>
  <si>
    <t>Dana</t>
  </si>
  <si>
    <t>Avery</t>
  </si>
  <si>
    <t>Ayearst</t>
  </si>
  <si>
    <t>Griffins</t>
  </si>
  <si>
    <t>Andrea</t>
  </si>
  <si>
    <t>Babony</t>
  </si>
  <si>
    <t>Natalie</t>
  </si>
  <si>
    <t>Mirjam</t>
  </si>
  <si>
    <t>Baechler</t>
  </si>
  <si>
    <t>Genvieve</t>
  </si>
  <si>
    <t>Beauchamp</t>
  </si>
  <si>
    <t>Amanda</t>
  </si>
  <si>
    <t>Benoit-Wark</t>
  </si>
  <si>
    <t>Julia</t>
  </si>
  <si>
    <t>Berg</t>
  </si>
  <si>
    <t>Emilie</t>
  </si>
  <si>
    <t>Berlinguette</t>
  </si>
  <si>
    <t>Catherine</t>
  </si>
  <si>
    <t>Bertrand</t>
  </si>
  <si>
    <t>Bilodeau</t>
  </si>
  <si>
    <t>Virginie</t>
  </si>
  <si>
    <t>Justine</t>
  </si>
  <si>
    <t>Blainey-Broker</t>
  </si>
  <si>
    <t>Vicki</t>
  </si>
  <si>
    <t>Blow</t>
  </si>
  <si>
    <t>Merritt</t>
  </si>
  <si>
    <t>Blundy</t>
  </si>
  <si>
    <t>Melanie</t>
  </si>
  <si>
    <t>Bordeleau</t>
  </si>
  <si>
    <t>Annie</t>
  </si>
  <si>
    <t>Boucher</t>
  </si>
  <si>
    <t>Nadine</t>
  </si>
  <si>
    <t>Bourdeau</t>
  </si>
  <si>
    <t>Amber</t>
  </si>
  <si>
    <t>Bowman</t>
  </si>
  <si>
    <t>Stephanie</t>
  </si>
  <si>
    <t>Boyd</t>
  </si>
  <si>
    <t>Correne</t>
  </si>
  <si>
    <t>Bredin</t>
  </si>
  <si>
    <t>Lisa-Marie</t>
  </si>
  <si>
    <t>Breton</t>
  </si>
  <si>
    <t>Therese</t>
  </si>
  <si>
    <t>Brisson</t>
  </si>
  <si>
    <t>Cham</t>
  </si>
  <si>
    <t>Brown</t>
  </si>
  <si>
    <t>Keely</t>
  </si>
  <si>
    <t>Jenn</t>
  </si>
  <si>
    <t>Buck</t>
  </si>
  <si>
    <t>Emanuelle</t>
  </si>
  <si>
    <t>Cabana</t>
  </si>
  <si>
    <t>Sarah</t>
  </si>
  <si>
    <t>Campbell</t>
  </si>
  <si>
    <t>Marie-Pier</t>
  </si>
  <si>
    <t>Cantin-Drouin</t>
  </si>
  <si>
    <t>Kristy</t>
  </si>
  <si>
    <t>Cardinal</t>
  </si>
  <si>
    <t>Carlton</t>
  </si>
  <si>
    <t>Brenda</t>
  </si>
  <si>
    <t>Charlebois</t>
  </si>
  <si>
    <t>Cathy</t>
  </si>
  <si>
    <t>Chartrand</t>
  </si>
  <si>
    <t>Erin</t>
  </si>
  <si>
    <t>Chassie</t>
  </si>
  <si>
    <t>Jacqueline</t>
  </si>
  <si>
    <t>Cherevaty</t>
  </si>
  <si>
    <t>LW</t>
  </si>
  <si>
    <t>Elizabeth</t>
  </si>
  <si>
    <t>Chiasson</t>
  </si>
  <si>
    <t>Christensen</t>
  </si>
  <si>
    <t>Heather Jo</t>
  </si>
  <si>
    <t>Clark</t>
  </si>
  <si>
    <t>Michelle</t>
  </si>
  <si>
    <t>Clark-Crumpton</t>
  </si>
  <si>
    <t>Clermont</t>
  </si>
  <si>
    <t>Marie-Eve</t>
  </si>
  <si>
    <t>Cloutier</t>
  </si>
  <si>
    <t>Carol</t>
  </si>
  <si>
    <t>Cooper</t>
  </si>
  <si>
    <t>Couch</t>
  </si>
  <si>
    <t>Julie</t>
  </si>
  <si>
    <t>Coulombe</t>
  </si>
  <si>
    <t>Josee</t>
  </si>
  <si>
    <t>Cournoyer</t>
  </si>
  <si>
    <t>Deneault</t>
  </si>
  <si>
    <t>Nathalie</t>
  </si>
  <si>
    <t>Dery</t>
  </si>
  <si>
    <t>Nancy</t>
  </si>
  <si>
    <t>Deschamps</t>
  </si>
  <si>
    <t>Desrosiers</t>
  </si>
  <si>
    <t>Jen</t>
  </si>
  <si>
    <t>Dewar</t>
  </si>
  <si>
    <t>Kristie</t>
  </si>
  <si>
    <t>Dobbie</t>
  </si>
  <si>
    <t>Dolan</t>
  </si>
  <si>
    <t>Coley</t>
  </si>
  <si>
    <t>Dosser</t>
  </si>
  <si>
    <t>Meghan</t>
  </si>
  <si>
    <t>Dunlap</t>
  </si>
  <si>
    <t>Christine</t>
  </si>
  <si>
    <t>Dupuis</t>
  </si>
  <si>
    <t>Liz</t>
  </si>
  <si>
    <t>Duval</t>
  </si>
  <si>
    <t>Theresa</t>
  </si>
  <si>
    <t>Ella</t>
  </si>
  <si>
    <t>Marie-France</t>
  </si>
  <si>
    <t>Ethier</t>
  </si>
  <si>
    <t>Tina</t>
  </si>
  <si>
    <t>Evers</t>
  </si>
  <si>
    <t>Ferrari</t>
  </si>
  <si>
    <t>Kendra</t>
  </si>
  <si>
    <t>Fisher</t>
  </si>
  <si>
    <t>Kate</t>
  </si>
  <si>
    <t>Foley</t>
  </si>
  <si>
    <t>Fortier</t>
  </si>
  <si>
    <t>Fournier</t>
  </si>
  <si>
    <t>Allyson</t>
  </si>
  <si>
    <t>Watt</t>
  </si>
  <si>
    <t>Sommer</t>
  </si>
  <si>
    <t>West</t>
  </si>
  <si>
    <t>Sharon</t>
  </si>
  <si>
    <t>Williamson</t>
  </si>
  <si>
    <t>first name</t>
  </si>
  <si>
    <t>last name</t>
  </si>
  <si>
    <t>team</t>
  </si>
  <si>
    <t>number</t>
  </si>
  <si>
    <t>position</t>
  </si>
  <si>
    <t>games</t>
  </si>
  <si>
    <t>goals</t>
  </si>
  <si>
    <t>assists</t>
  </si>
  <si>
    <t>min,penalty</t>
  </si>
  <si>
    <t>TOTAL</t>
  </si>
  <si>
    <t>weighted</t>
  </si>
  <si>
    <t>average (mean) of weighted points =</t>
  </si>
  <si>
    <t>median weighted points</t>
  </si>
  <si>
    <t>highest weighted points</t>
  </si>
  <si>
    <t>lowest weighted points</t>
  </si>
  <si>
    <t>mode wighted points</t>
  </si>
  <si>
    <t>raking</t>
  </si>
  <si>
    <t>Hardy</t>
  </si>
  <si>
    <t>Jana</t>
  </si>
  <si>
    <t>Harrigan</t>
  </si>
  <si>
    <t>Melissa</t>
  </si>
  <si>
    <t>Harris</t>
  </si>
  <si>
    <t>Kelly</t>
  </si>
  <si>
    <t>Hart</t>
  </si>
  <si>
    <t>Hartnell</t>
  </si>
  <si>
    <t>Haydahl</t>
  </si>
  <si>
    <t>Lisa</t>
  </si>
  <si>
    <t>Herritt</t>
  </si>
  <si>
    <t>Herron</t>
  </si>
  <si>
    <t>Hodgkinson</t>
  </si>
  <si>
    <t>Pam</t>
  </si>
  <si>
    <t>Hoffman</t>
  </si>
  <si>
    <t>Hossie</t>
  </si>
  <si>
    <t>Randall</t>
  </si>
  <si>
    <t>Huizingh</t>
  </si>
  <si>
    <t>Trina</t>
  </si>
  <si>
    <t>Hulshof</t>
  </si>
  <si>
    <t>Andria</t>
  </si>
  <si>
    <t>Hunter</t>
  </si>
  <si>
    <t>Leslie</t>
  </si>
  <si>
    <t>Hurlburt</t>
  </si>
  <si>
    <t>Morgan</t>
  </si>
  <si>
    <t>Janusc</t>
  </si>
  <si>
    <t>Darcie</t>
  </si>
  <si>
    <t>Jarvis</t>
  </si>
  <si>
    <t>Buisson</t>
  </si>
  <si>
    <t>Karine</t>
  </si>
  <si>
    <t>Kay</t>
  </si>
  <si>
    <t>Stacy</t>
  </si>
  <si>
    <t>Kellough</t>
  </si>
  <si>
    <t>Alison</t>
  </si>
  <si>
    <t>Kenney</t>
  </si>
  <si>
    <t>Kett</t>
  </si>
  <si>
    <t>Kim</t>
  </si>
  <si>
    <t>Kodatsky</t>
  </si>
  <si>
    <t>Kretz</t>
  </si>
  <si>
    <t>Jennifer</t>
  </si>
  <si>
    <t>Krog</t>
  </si>
  <si>
    <t>Charline</t>
  </si>
  <si>
    <t>Labonte</t>
  </si>
  <si>
    <t>Claudie</t>
  </si>
  <si>
    <t>Lagueux</t>
  </si>
  <si>
    <t>Lambert</t>
  </si>
  <si>
    <t>Lyn</t>
  </si>
  <si>
    <t>Landry</t>
  </si>
  <si>
    <t>Dominique</t>
  </si>
  <si>
    <t>Laroche</t>
  </si>
  <si>
    <t>Esther</t>
  </si>
  <si>
    <t>Latoures</t>
  </si>
  <si>
    <t>Nicole</t>
  </si>
  <si>
    <t>Latrielle</t>
  </si>
  <si>
    <t>Law</t>
  </si>
  <si>
    <t>Mai-Lan</t>
  </si>
  <si>
    <t>Le</t>
  </si>
  <si>
    <t>Leclaire</t>
  </si>
  <si>
    <t>Lori</t>
  </si>
  <si>
    <t>Loftus</t>
  </si>
  <si>
    <t>Logan</t>
  </si>
  <si>
    <t>Long</t>
  </si>
  <si>
    <t>Aleisha</t>
  </si>
  <si>
    <t>Lusk</t>
  </si>
  <si>
    <t>MacNamara</t>
  </si>
  <si>
    <t>Macri</t>
  </si>
  <si>
    <t>Krystin</t>
  </si>
  <si>
    <t>Manweiler</t>
  </si>
  <si>
    <t>Marriner</t>
  </si>
  <si>
    <t>Marshall</t>
  </si>
  <si>
    <t>Krista</t>
  </si>
  <si>
    <t>McArthur</t>
  </si>
  <si>
    <t>Kathy</t>
  </si>
  <si>
    <t>McCormack</t>
  </si>
  <si>
    <t>Dina</t>
  </si>
  <si>
    <t>McCumber</t>
  </si>
  <si>
    <t>Emily</t>
  </si>
  <si>
    <t>McGrath-Agg</t>
  </si>
  <si>
    <t>Tara</t>
  </si>
  <si>
    <t>McKay</t>
  </si>
  <si>
    <t>Stefanie</t>
  </si>
  <si>
    <t>McLean</t>
  </si>
  <si>
    <t>Morag</t>
  </si>
  <si>
    <t>McPherson</t>
  </si>
  <si>
    <t>Morin</t>
  </si>
  <si>
    <t>Tracy</t>
  </si>
  <si>
    <t>Muzerall</t>
  </si>
  <si>
    <t>Nadeau</t>
  </si>
  <si>
    <t>Nikki</t>
  </si>
  <si>
    <t>Nelson</t>
  </si>
  <si>
    <t>Anne</t>
  </si>
  <si>
    <t>Newman</t>
  </si>
  <si>
    <t>Nystrom</t>
  </si>
  <si>
    <t>Jackie</t>
  </si>
  <si>
    <t>O'Neil</t>
  </si>
  <si>
    <t>Ouellette</t>
  </si>
  <si>
    <t>Paiano</t>
  </si>
  <si>
    <t>Palinski</t>
  </si>
  <si>
    <t>Vanessa</t>
  </si>
  <si>
    <t>Parent</t>
  </si>
  <si>
    <t>Natashia</t>
  </si>
  <si>
    <t>Pellatt</t>
  </si>
  <si>
    <t>Pendleton</t>
  </si>
  <si>
    <t>Lara</t>
  </si>
  <si>
    <t>Perks</t>
  </si>
  <si>
    <t>Marie-Christine</t>
  </si>
  <si>
    <t>Perreault</t>
  </si>
  <si>
    <t>Tamara</t>
  </si>
  <si>
    <t>Pickford</t>
  </si>
  <si>
    <t>Piitz</t>
  </si>
  <si>
    <t>Poirier</t>
  </si>
  <si>
    <t>Mia</t>
  </si>
  <si>
    <t>Poscente</t>
  </si>
  <si>
    <t>Poulin</t>
  </si>
  <si>
    <t>Price</t>
  </si>
  <si>
    <t>Proulx</t>
  </si>
  <si>
    <t>Quinn</t>
  </si>
  <si>
    <t>Alicia</t>
  </si>
  <si>
    <t>Ramolla</t>
  </si>
  <si>
    <t>Margaret</t>
  </si>
  <si>
    <t>Ramsay</t>
  </si>
  <si>
    <t>Rawson</t>
  </si>
  <si>
    <t>Reid</t>
  </si>
  <si>
    <t>Rivard</t>
  </si>
  <si>
    <t>Robitaille</t>
  </si>
  <si>
    <t>Laurie</t>
  </si>
  <si>
    <t>Ross</t>
  </si>
  <si>
    <t>Rourke</t>
  </si>
  <si>
    <t>Sabrina</t>
  </si>
  <si>
    <t>Roy</t>
  </si>
  <si>
    <t>Kelly Rae</t>
  </si>
  <si>
    <t>Ryan</t>
  </si>
  <si>
    <t>Samantha</t>
  </si>
  <si>
    <t>Shirley</t>
  </si>
  <si>
    <t>Melisa</t>
  </si>
  <si>
    <t>Simard</t>
  </si>
  <si>
    <t>Meaghan</t>
  </si>
  <si>
    <t>Sittler</t>
  </si>
  <si>
    <t>Smith</t>
  </si>
  <si>
    <t>Sonya</t>
  </si>
  <si>
    <t>Sneyd</t>
  </si>
  <si>
    <t>Lindsay</t>
  </si>
  <si>
    <t>Snider</t>
  </si>
  <si>
    <t>Spence</t>
  </si>
  <si>
    <t>Hillary</t>
  </si>
  <si>
    <t>Spires</t>
  </si>
  <si>
    <t>Valerie</t>
  </si>
  <si>
    <t>St. Jacques</t>
  </si>
  <si>
    <t>Isabel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</si>
</sst>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2">
      <selection activeCell="A33" sqref="A33:K41"/>
    </sheetView>
  </sheetViews>
  <sheetFormatPr defaultColWidth="9.00390625" defaultRowHeight="12.75"/>
  <cols>
    <col min="1" max="16384" width="11.00390625" style="0" customWidth="1"/>
  </cols>
  <sheetData>
    <row r="1" spans="1:11" ht="12.75">
      <c r="A1" t="s">
        <v>207</v>
      </c>
      <c r="B1" t="s">
        <v>208</v>
      </c>
      <c r="C1" t="s">
        <v>209</v>
      </c>
      <c r="D1" t="s">
        <v>210</v>
      </c>
      <c r="E1" t="s">
        <v>211</v>
      </c>
      <c r="F1" t="s">
        <v>212</v>
      </c>
      <c r="G1" t="s">
        <v>213</v>
      </c>
      <c r="H1" t="s">
        <v>214</v>
      </c>
      <c r="I1" t="s">
        <v>215</v>
      </c>
      <c r="J1" t="s">
        <v>216</v>
      </c>
      <c r="K1" s="1" t="s">
        <v>217</v>
      </c>
    </row>
    <row r="2" spans="1:11" ht="12.75">
      <c r="A2" t="s">
        <v>21</v>
      </c>
      <c r="B2" t="s">
        <v>22</v>
      </c>
      <c r="C2" t="s">
        <v>59</v>
      </c>
      <c r="D2">
        <v>53</v>
      </c>
      <c r="E2" t="s">
        <v>66</v>
      </c>
      <c r="F2">
        <v>26</v>
      </c>
      <c r="G2">
        <v>0</v>
      </c>
      <c r="H2">
        <v>8</v>
      </c>
      <c r="I2">
        <v>40</v>
      </c>
      <c r="J2">
        <f aca="true" t="shared" si="0" ref="J2:J29">G2+H2</f>
        <v>8</v>
      </c>
      <c r="K2" s="1">
        <f aca="true" t="shared" si="1" ref="K2:K29">1.25*(G2-0.3*I2)+H2</f>
        <v>-7</v>
      </c>
    </row>
    <row r="3" spans="1:11" ht="12.75">
      <c r="A3" t="s">
        <v>145</v>
      </c>
      <c r="B3" t="s">
        <v>146</v>
      </c>
      <c r="C3" t="s">
        <v>59</v>
      </c>
      <c r="D3">
        <v>8</v>
      </c>
      <c r="E3" t="s">
        <v>66</v>
      </c>
      <c r="F3">
        <v>15</v>
      </c>
      <c r="G3">
        <v>4</v>
      </c>
      <c r="H3">
        <v>6</v>
      </c>
      <c r="I3">
        <v>32</v>
      </c>
      <c r="J3">
        <f t="shared" si="0"/>
        <v>10</v>
      </c>
      <c r="K3" s="1">
        <f t="shared" si="1"/>
        <v>-1</v>
      </c>
    </row>
    <row r="4" spans="1:11" ht="12.75">
      <c r="A4" t="s">
        <v>314</v>
      </c>
      <c r="B4" t="s">
        <v>337</v>
      </c>
      <c r="C4" t="s">
        <v>59</v>
      </c>
      <c r="D4">
        <v>6</v>
      </c>
      <c r="E4" t="s">
        <v>60</v>
      </c>
      <c r="F4">
        <v>26</v>
      </c>
      <c r="G4">
        <v>4</v>
      </c>
      <c r="H4">
        <v>9</v>
      </c>
      <c r="I4">
        <v>28</v>
      </c>
      <c r="J4">
        <f t="shared" si="0"/>
        <v>13</v>
      </c>
      <c r="K4" s="1">
        <f t="shared" si="1"/>
        <v>3.5</v>
      </c>
    </row>
    <row r="5" spans="1:11" ht="12.75">
      <c r="A5" t="s">
        <v>38</v>
      </c>
      <c r="B5" t="s">
        <v>39</v>
      </c>
      <c r="C5" t="s">
        <v>59</v>
      </c>
      <c r="D5">
        <v>33</v>
      </c>
      <c r="E5" t="s">
        <v>60</v>
      </c>
      <c r="F5">
        <v>19</v>
      </c>
      <c r="G5">
        <v>0</v>
      </c>
      <c r="H5">
        <v>2</v>
      </c>
      <c r="I5">
        <v>28</v>
      </c>
      <c r="J5">
        <f t="shared" si="0"/>
        <v>2</v>
      </c>
      <c r="K5" s="1">
        <f t="shared" si="1"/>
        <v>-8.5</v>
      </c>
    </row>
    <row r="6" spans="1:11" ht="12.75">
      <c r="A6" t="s">
        <v>121</v>
      </c>
      <c r="B6" t="s">
        <v>319</v>
      </c>
      <c r="C6" t="s">
        <v>59</v>
      </c>
      <c r="D6">
        <v>22</v>
      </c>
      <c r="E6" t="s">
        <v>79</v>
      </c>
      <c r="F6">
        <v>28</v>
      </c>
      <c r="G6">
        <v>6</v>
      </c>
      <c r="H6">
        <v>8</v>
      </c>
      <c r="I6">
        <v>26</v>
      </c>
      <c r="J6">
        <f t="shared" si="0"/>
        <v>14</v>
      </c>
      <c r="K6" s="1">
        <f t="shared" si="1"/>
        <v>5.75</v>
      </c>
    </row>
    <row r="7" spans="1:11" ht="12.75">
      <c r="A7" t="s">
        <v>170</v>
      </c>
      <c r="B7" t="s">
        <v>200</v>
      </c>
      <c r="C7" t="s">
        <v>59</v>
      </c>
      <c r="D7">
        <v>4</v>
      </c>
      <c r="E7" t="s">
        <v>60</v>
      </c>
      <c r="F7">
        <v>27</v>
      </c>
      <c r="G7">
        <v>3</v>
      </c>
      <c r="H7">
        <v>6</v>
      </c>
      <c r="I7">
        <v>24</v>
      </c>
      <c r="J7">
        <f t="shared" si="0"/>
        <v>9</v>
      </c>
      <c r="K7" s="1">
        <f t="shared" si="1"/>
        <v>0.7500000000000009</v>
      </c>
    </row>
    <row r="8" spans="1:11" ht="12.75">
      <c r="A8" t="s">
        <v>103</v>
      </c>
      <c r="B8" t="s">
        <v>104</v>
      </c>
      <c r="C8" t="s">
        <v>59</v>
      </c>
      <c r="D8">
        <v>27</v>
      </c>
      <c r="E8" t="s">
        <v>60</v>
      </c>
      <c r="F8">
        <v>28</v>
      </c>
      <c r="G8">
        <v>9</v>
      </c>
      <c r="H8">
        <v>8</v>
      </c>
      <c r="I8">
        <v>20</v>
      </c>
      <c r="J8">
        <f t="shared" si="0"/>
        <v>17</v>
      </c>
      <c r="K8" s="1">
        <f t="shared" si="1"/>
        <v>11.75</v>
      </c>
    </row>
    <row r="9" spans="1:11" ht="12.75">
      <c r="A9" t="s">
        <v>160</v>
      </c>
      <c r="B9" t="s">
        <v>161</v>
      </c>
      <c r="C9" t="s">
        <v>59</v>
      </c>
      <c r="D9">
        <v>24</v>
      </c>
      <c r="E9" t="s">
        <v>60</v>
      </c>
      <c r="F9">
        <v>25</v>
      </c>
      <c r="G9">
        <v>0</v>
      </c>
      <c r="H9">
        <v>4</v>
      </c>
      <c r="I9">
        <v>20</v>
      </c>
      <c r="J9">
        <f t="shared" si="0"/>
        <v>4</v>
      </c>
      <c r="K9" s="1">
        <f t="shared" si="1"/>
        <v>-3.5</v>
      </c>
    </row>
    <row r="10" spans="1:11" ht="12.75">
      <c r="A10" t="s">
        <v>165</v>
      </c>
      <c r="B10" t="s">
        <v>166</v>
      </c>
      <c r="C10" t="s">
        <v>59</v>
      </c>
      <c r="D10">
        <v>19</v>
      </c>
      <c r="E10" t="s">
        <v>60</v>
      </c>
      <c r="F10">
        <v>25</v>
      </c>
      <c r="G10">
        <v>1</v>
      </c>
      <c r="H10">
        <v>2</v>
      </c>
      <c r="I10">
        <v>18</v>
      </c>
      <c r="J10">
        <f t="shared" si="0"/>
        <v>3</v>
      </c>
      <c r="K10" s="1">
        <f t="shared" si="1"/>
        <v>-3.499999999999999</v>
      </c>
    </row>
    <row r="11" spans="1:11" ht="12.75">
      <c r="A11" t="s">
        <v>95</v>
      </c>
      <c r="B11" t="s">
        <v>96</v>
      </c>
      <c r="C11" t="s">
        <v>59</v>
      </c>
      <c r="D11">
        <v>7</v>
      </c>
      <c r="E11" t="s">
        <v>60</v>
      </c>
      <c r="F11">
        <v>25</v>
      </c>
      <c r="G11">
        <v>1</v>
      </c>
      <c r="H11">
        <v>0</v>
      </c>
      <c r="I11">
        <v>12</v>
      </c>
      <c r="J11">
        <f t="shared" si="0"/>
        <v>1</v>
      </c>
      <c r="K11" s="1">
        <f t="shared" si="1"/>
        <v>-3.2499999999999996</v>
      </c>
    </row>
    <row r="12" spans="1:11" ht="12.75">
      <c r="A12" t="s">
        <v>106</v>
      </c>
      <c r="B12" t="s">
        <v>105</v>
      </c>
      <c r="C12" t="s">
        <v>59</v>
      </c>
      <c r="D12">
        <v>11</v>
      </c>
      <c r="E12" t="s">
        <v>66</v>
      </c>
      <c r="F12">
        <v>23</v>
      </c>
      <c r="G12">
        <v>7</v>
      </c>
      <c r="H12">
        <v>5</v>
      </c>
      <c r="I12">
        <v>10</v>
      </c>
      <c r="J12">
        <f t="shared" si="0"/>
        <v>12</v>
      </c>
      <c r="K12" s="1">
        <f t="shared" si="1"/>
        <v>10</v>
      </c>
    </row>
    <row r="13" spans="1:11" ht="12.75">
      <c r="A13" t="s">
        <v>329</v>
      </c>
      <c r="B13" t="s">
        <v>330</v>
      </c>
      <c r="C13" t="s">
        <v>59</v>
      </c>
      <c r="D13">
        <v>13</v>
      </c>
      <c r="E13" t="s">
        <v>60</v>
      </c>
      <c r="F13">
        <v>22</v>
      </c>
      <c r="G13">
        <v>4</v>
      </c>
      <c r="H13">
        <v>3</v>
      </c>
      <c r="I13">
        <v>10</v>
      </c>
      <c r="J13">
        <f t="shared" si="0"/>
        <v>7</v>
      </c>
      <c r="K13" s="1">
        <f t="shared" si="1"/>
        <v>4.25</v>
      </c>
    </row>
    <row r="14" spans="1:11" ht="12.75">
      <c r="A14" t="s">
        <v>274</v>
      </c>
      <c r="B14" t="s">
        <v>275</v>
      </c>
      <c r="C14" t="s">
        <v>59</v>
      </c>
      <c r="D14">
        <v>26</v>
      </c>
      <c r="E14" t="s">
        <v>60</v>
      </c>
      <c r="F14">
        <v>29</v>
      </c>
      <c r="G14">
        <v>2</v>
      </c>
      <c r="H14">
        <v>1</v>
      </c>
      <c r="I14">
        <v>10</v>
      </c>
      <c r="J14">
        <f t="shared" si="0"/>
        <v>3</v>
      </c>
      <c r="K14" s="1">
        <f t="shared" si="1"/>
        <v>-0.25</v>
      </c>
    </row>
    <row r="15" spans="1:11" ht="12.75">
      <c r="A15" t="s">
        <v>28</v>
      </c>
      <c r="B15" t="s">
        <v>224</v>
      </c>
      <c r="C15" t="s">
        <v>59</v>
      </c>
      <c r="D15">
        <v>2</v>
      </c>
      <c r="E15" t="s">
        <v>66</v>
      </c>
      <c r="F15">
        <v>25</v>
      </c>
      <c r="G15">
        <v>0</v>
      </c>
      <c r="H15">
        <v>1</v>
      </c>
      <c r="I15">
        <v>10</v>
      </c>
      <c r="J15">
        <f t="shared" si="0"/>
        <v>1</v>
      </c>
      <c r="K15" s="1">
        <f t="shared" si="1"/>
        <v>-2.75</v>
      </c>
    </row>
    <row r="16" spans="1:11" ht="12.75">
      <c r="A16" t="s">
        <v>138</v>
      </c>
      <c r="B16" t="s">
        <v>139</v>
      </c>
      <c r="C16" t="s">
        <v>59</v>
      </c>
      <c r="D16">
        <v>53</v>
      </c>
      <c r="E16" t="s">
        <v>60</v>
      </c>
      <c r="F16">
        <v>3</v>
      </c>
      <c r="G16">
        <v>0</v>
      </c>
      <c r="H16">
        <v>3</v>
      </c>
      <c r="I16">
        <v>6</v>
      </c>
      <c r="J16">
        <f t="shared" si="0"/>
        <v>3</v>
      </c>
      <c r="K16" s="1">
        <f t="shared" si="1"/>
        <v>0.75</v>
      </c>
    </row>
    <row r="17" spans="1:11" ht="12.75">
      <c r="A17" t="s">
        <v>170</v>
      </c>
      <c r="B17" t="s">
        <v>362</v>
      </c>
      <c r="C17" t="s">
        <v>59</v>
      </c>
      <c r="D17">
        <v>3</v>
      </c>
      <c r="E17" t="s">
        <v>60</v>
      </c>
      <c r="F17">
        <v>29</v>
      </c>
      <c r="G17">
        <v>2</v>
      </c>
      <c r="H17">
        <v>0</v>
      </c>
      <c r="I17">
        <v>6</v>
      </c>
      <c r="J17">
        <f t="shared" si="0"/>
        <v>2</v>
      </c>
      <c r="K17" s="1">
        <f t="shared" si="1"/>
        <v>0.2500000000000002</v>
      </c>
    </row>
    <row r="18" spans="1:11" ht="12.75">
      <c r="A18" t="s">
        <v>80</v>
      </c>
      <c r="B18" t="s">
        <v>81</v>
      </c>
      <c r="C18" t="s">
        <v>59</v>
      </c>
      <c r="D18">
        <v>20</v>
      </c>
      <c r="E18" t="s">
        <v>82</v>
      </c>
      <c r="F18">
        <v>23</v>
      </c>
      <c r="G18">
        <v>0</v>
      </c>
      <c r="H18">
        <v>1</v>
      </c>
      <c r="I18">
        <v>6</v>
      </c>
      <c r="J18">
        <f t="shared" si="0"/>
        <v>1</v>
      </c>
      <c r="K18" s="1">
        <f t="shared" si="1"/>
        <v>-1.25</v>
      </c>
    </row>
    <row r="19" spans="1:11" ht="12.75">
      <c r="A19" t="s">
        <v>160</v>
      </c>
      <c r="B19" t="s">
        <v>8</v>
      </c>
      <c r="C19" t="s">
        <v>59</v>
      </c>
      <c r="D19">
        <v>23</v>
      </c>
      <c r="E19" t="s">
        <v>60</v>
      </c>
      <c r="F19">
        <v>9</v>
      </c>
      <c r="G19">
        <v>0</v>
      </c>
      <c r="H19">
        <v>0</v>
      </c>
      <c r="I19">
        <v>6</v>
      </c>
      <c r="J19">
        <f t="shared" si="0"/>
        <v>0</v>
      </c>
      <c r="K19" s="1">
        <f t="shared" si="1"/>
        <v>-2.25</v>
      </c>
    </row>
    <row r="20" spans="1:11" ht="12.75">
      <c r="A20" t="s">
        <v>6</v>
      </c>
      <c r="B20" t="s">
        <v>7</v>
      </c>
      <c r="C20" t="s">
        <v>59</v>
      </c>
      <c r="D20">
        <v>21</v>
      </c>
      <c r="E20" t="s">
        <v>79</v>
      </c>
      <c r="F20">
        <v>29</v>
      </c>
      <c r="G20">
        <v>14</v>
      </c>
      <c r="H20">
        <v>9</v>
      </c>
      <c r="I20">
        <v>4</v>
      </c>
      <c r="J20">
        <f t="shared" si="0"/>
        <v>23</v>
      </c>
      <c r="K20" s="1">
        <f t="shared" si="1"/>
        <v>25</v>
      </c>
    </row>
    <row r="21" spans="1:11" ht="12.75">
      <c r="A21" t="s">
        <v>167</v>
      </c>
      <c r="B21" t="s">
        <v>199</v>
      </c>
      <c r="C21" t="s">
        <v>59</v>
      </c>
      <c r="D21">
        <v>55</v>
      </c>
      <c r="E21" t="s">
        <v>60</v>
      </c>
      <c r="F21">
        <v>27</v>
      </c>
      <c r="G21">
        <v>5</v>
      </c>
      <c r="H21">
        <v>8</v>
      </c>
      <c r="I21">
        <v>4</v>
      </c>
      <c r="J21">
        <f t="shared" si="0"/>
        <v>13</v>
      </c>
      <c r="K21" s="1">
        <f t="shared" si="1"/>
        <v>12.75</v>
      </c>
    </row>
    <row r="22" spans="1:11" ht="12.75">
      <c r="A22" t="s">
        <v>90</v>
      </c>
      <c r="B22" t="s">
        <v>179</v>
      </c>
      <c r="C22" t="s">
        <v>59</v>
      </c>
      <c r="D22">
        <v>96</v>
      </c>
      <c r="E22" t="s">
        <v>60</v>
      </c>
      <c r="F22">
        <v>27</v>
      </c>
      <c r="G22">
        <v>1</v>
      </c>
      <c r="H22">
        <v>2</v>
      </c>
      <c r="I22">
        <v>4</v>
      </c>
      <c r="J22">
        <f t="shared" si="0"/>
        <v>3</v>
      </c>
      <c r="K22" s="1">
        <f t="shared" si="1"/>
        <v>1.75</v>
      </c>
    </row>
    <row r="23" spans="1:11" ht="12.75">
      <c r="A23" t="s">
        <v>125</v>
      </c>
      <c r="B23" t="s">
        <v>126</v>
      </c>
      <c r="C23" t="s">
        <v>59</v>
      </c>
      <c r="D23">
        <v>26</v>
      </c>
      <c r="E23" t="s">
        <v>60</v>
      </c>
      <c r="F23">
        <v>4</v>
      </c>
      <c r="G23">
        <v>1</v>
      </c>
      <c r="H23">
        <v>1</v>
      </c>
      <c r="I23">
        <v>2</v>
      </c>
      <c r="J23">
        <f t="shared" si="0"/>
        <v>2</v>
      </c>
      <c r="K23" s="1">
        <f t="shared" si="1"/>
        <v>1.5</v>
      </c>
    </row>
    <row r="24" spans="1:11" ht="12.75">
      <c r="A24" t="s">
        <v>99</v>
      </c>
      <c r="B24" t="s">
        <v>142</v>
      </c>
      <c r="C24" t="s">
        <v>59</v>
      </c>
      <c r="D24">
        <v>5</v>
      </c>
      <c r="E24" t="s">
        <v>66</v>
      </c>
      <c r="F24">
        <v>9</v>
      </c>
      <c r="G24">
        <v>0</v>
      </c>
      <c r="H24">
        <v>1</v>
      </c>
      <c r="I24">
        <v>2</v>
      </c>
      <c r="J24">
        <f t="shared" si="0"/>
        <v>1</v>
      </c>
      <c r="K24" s="1">
        <f t="shared" si="1"/>
        <v>0.25</v>
      </c>
    </row>
    <row r="25" spans="1:11" ht="12.75">
      <c r="A25" t="s">
        <v>61</v>
      </c>
      <c r="B25" t="s">
        <v>62</v>
      </c>
      <c r="C25" t="s">
        <v>59</v>
      </c>
      <c r="D25">
        <v>17</v>
      </c>
      <c r="E25" t="s">
        <v>60</v>
      </c>
      <c r="F25">
        <v>4</v>
      </c>
      <c r="G25">
        <v>2</v>
      </c>
      <c r="H25">
        <v>5</v>
      </c>
      <c r="I25">
        <v>0</v>
      </c>
      <c r="J25">
        <f t="shared" si="0"/>
        <v>7</v>
      </c>
      <c r="K25" s="1">
        <f t="shared" si="1"/>
        <v>7.5</v>
      </c>
    </row>
    <row r="26" spans="1:11" ht="12.75">
      <c r="A26" t="s">
        <v>57</v>
      </c>
      <c r="B26" t="s">
        <v>58</v>
      </c>
      <c r="C26" t="s">
        <v>59</v>
      </c>
      <c r="D26">
        <v>5</v>
      </c>
      <c r="E26" t="s">
        <v>60</v>
      </c>
      <c r="F26">
        <v>1</v>
      </c>
      <c r="G26">
        <v>0</v>
      </c>
      <c r="H26">
        <v>1</v>
      </c>
      <c r="I26">
        <v>0</v>
      </c>
      <c r="J26">
        <f>G26+H26</f>
        <v>1</v>
      </c>
      <c r="K26" s="1">
        <f>1.25*(G26-0.3*I26)+H26</f>
        <v>1</v>
      </c>
    </row>
    <row r="27" spans="1:11" ht="12.75">
      <c r="A27" t="s">
        <v>103</v>
      </c>
      <c r="B27" t="s">
        <v>235</v>
      </c>
      <c r="C27" t="s">
        <v>59</v>
      </c>
      <c r="D27">
        <v>30</v>
      </c>
      <c r="E27" t="s">
        <v>82</v>
      </c>
      <c r="F27">
        <v>1</v>
      </c>
      <c r="G27">
        <v>0</v>
      </c>
      <c r="H27">
        <v>0</v>
      </c>
      <c r="I27">
        <v>0</v>
      </c>
      <c r="J27">
        <f t="shared" si="0"/>
        <v>0</v>
      </c>
      <c r="K27" s="2">
        <f t="shared" si="1"/>
        <v>0</v>
      </c>
    </row>
    <row r="28" spans="1:11" ht="12.75">
      <c r="A28" t="s">
        <v>265</v>
      </c>
      <c r="B28" t="s">
        <v>266</v>
      </c>
      <c r="C28" t="s">
        <v>59</v>
      </c>
      <c r="D28">
        <v>54</v>
      </c>
      <c r="E28" t="s">
        <v>82</v>
      </c>
      <c r="F28">
        <v>7</v>
      </c>
      <c r="G28">
        <v>0</v>
      </c>
      <c r="H28">
        <v>0</v>
      </c>
      <c r="I28">
        <v>0</v>
      </c>
      <c r="J28">
        <f t="shared" si="0"/>
        <v>0</v>
      </c>
      <c r="K28" s="2">
        <f t="shared" si="1"/>
        <v>0</v>
      </c>
    </row>
    <row r="29" spans="1:11" ht="12.75">
      <c r="A29" t="s">
        <v>51</v>
      </c>
      <c r="B29" t="s">
        <v>52</v>
      </c>
      <c r="C29" t="s">
        <v>59</v>
      </c>
      <c r="D29">
        <v>9</v>
      </c>
      <c r="E29" t="s">
        <v>60</v>
      </c>
      <c r="F29">
        <v>1</v>
      </c>
      <c r="G29">
        <v>0</v>
      </c>
      <c r="H29">
        <v>0</v>
      </c>
      <c r="I29">
        <v>0</v>
      </c>
      <c r="J29">
        <f t="shared" si="0"/>
        <v>0</v>
      </c>
      <c r="K29" s="2">
        <f t="shared" si="1"/>
        <v>0</v>
      </c>
    </row>
    <row r="33" spans="1:11" ht="12.75">
      <c r="A33" t="s">
        <v>207</v>
      </c>
      <c r="B33" t="s">
        <v>208</v>
      </c>
      <c r="C33" t="s">
        <v>209</v>
      </c>
      <c r="D33" t="s">
        <v>210</v>
      </c>
      <c r="E33" t="s">
        <v>211</v>
      </c>
      <c r="F33" t="s">
        <v>212</v>
      </c>
      <c r="G33" t="s">
        <v>213</v>
      </c>
      <c r="H33" t="s">
        <v>214</v>
      </c>
      <c r="I33" t="s">
        <v>215</v>
      </c>
      <c r="J33" t="s">
        <v>216</v>
      </c>
      <c r="K33" s="1" t="s">
        <v>217</v>
      </c>
    </row>
    <row r="34" spans="1:11" ht="12.75">
      <c r="A34" t="s">
        <v>314</v>
      </c>
      <c r="B34" t="s">
        <v>337</v>
      </c>
      <c r="C34" t="s">
        <v>59</v>
      </c>
      <c r="D34">
        <v>6</v>
      </c>
      <c r="E34" t="s">
        <v>60</v>
      </c>
      <c r="F34">
        <v>26</v>
      </c>
      <c r="G34">
        <v>4</v>
      </c>
      <c r="H34">
        <v>9</v>
      </c>
      <c r="I34">
        <v>28</v>
      </c>
      <c r="J34">
        <f aca="true" t="shared" si="2" ref="J34:J41">G34+H34</f>
        <v>13</v>
      </c>
      <c r="K34" s="1">
        <f aca="true" t="shared" si="3" ref="K34:K41">1.25*(G34-0.3*I34)+H34</f>
        <v>3.5</v>
      </c>
    </row>
    <row r="35" spans="1:11" ht="12.75">
      <c r="A35" t="s">
        <v>103</v>
      </c>
      <c r="B35" t="s">
        <v>104</v>
      </c>
      <c r="C35" t="s">
        <v>59</v>
      </c>
      <c r="D35">
        <v>27</v>
      </c>
      <c r="E35" t="s">
        <v>60</v>
      </c>
      <c r="F35">
        <v>28</v>
      </c>
      <c r="G35">
        <v>9</v>
      </c>
      <c r="H35">
        <v>8</v>
      </c>
      <c r="I35">
        <v>20</v>
      </c>
      <c r="J35">
        <f t="shared" si="2"/>
        <v>17</v>
      </c>
      <c r="K35" s="1">
        <f t="shared" si="3"/>
        <v>11.75</v>
      </c>
    </row>
    <row r="36" spans="1:11" ht="12.75">
      <c r="A36" t="s">
        <v>145</v>
      </c>
      <c r="B36" t="s">
        <v>146</v>
      </c>
      <c r="C36" t="s">
        <v>59</v>
      </c>
      <c r="D36">
        <v>8</v>
      </c>
      <c r="E36" t="s">
        <v>66</v>
      </c>
      <c r="F36">
        <v>15</v>
      </c>
      <c r="G36">
        <v>4</v>
      </c>
      <c r="H36">
        <v>6</v>
      </c>
      <c r="I36">
        <v>32</v>
      </c>
      <c r="J36">
        <f t="shared" si="2"/>
        <v>10</v>
      </c>
      <c r="K36" s="1">
        <f t="shared" si="3"/>
        <v>-1</v>
      </c>
    </row>
    <row r="37" spans="1:11" ht="12.75">
      <c r="A37" t="s">
        <v>21</v>
      </c>
      <c r="B37" t="s">
        <v>22</v>
      </c>
      <c r="C37" t="s">
        <v>59</v>
      </c>
      <c r="D37">
        <v>53</v>
      </c>
      <c r="E37" t="s">
        <v>66</v>
      </c>
      <c r="F37">
        <v>26</v>
      </c>
      <c r="G37">
        <v>0</v>
      </c>
      <c r="H37">
        <v>8</v>
      </c>
      <c r="I37">
        <v>40</v>
      </c>
      <c r="J37">
        <f t="shared" si="2"/>
        <v>8</v>
      </c>
      <c r="K37" s="1">
        <f t="shared" si="3"/>
        <v>-7</v>
      </c>
    </row>
    <row r="38" spans="1:11" ht="12.75">
      <c r="A38" t="s">
        <v>160</v>
      </c>
      <c r="B38" t="s">
        <v>161</v>
      </c>
      <c r="C38" t="s">
        <v>59</v>
      </c>
      <c r="D38">
        <v>24</v>
      </c>
      <c r="E38" t="s">
        <v>60</v>
      </c>
      <c r="F38">
        <v>25</v>
      </c>
      <c r="G38">
        <v>0</v>
      </c>
      <c r="H38">
        <v>4</v>
      </c>
      <c r="I38">
        <v>20</v>
      </c>
      <c r="J38">
        <f t="shared" si="2"/>
        <v>4</v>
      </c>
      <c r="K38" s="1">
        <f t="shared" si="3"/>
        <v>-3.5</v>
      </c>
    </row>
    <row r="39" spans="1:11" ht="12.75">
      <c r="A39" t="s">
        <v>38</v>
      </c>
      <c r="B39" t="s">
        <v>39</v>
      </c>
      <c r="C39" t="s">
        <v>59</v>
      </c>
      <c r="D39">
        <v>33</v>
      </c>
      <c r="E39" t="s">
        <v>60</v>
      </c>
      <c r="F39">
        <v>19</v>
      </c>
      <c r="G39">
        <v>0</v>
      </c>
      <c r="H39">
        <v>2</v>
      </c>
      <c r="I39">
        <v>28</v>
      </c>
      <c r="J39">
        <f t="shared" si="2"/>
        <v>2</v>
      </c>
      <c r="K39" s="1">
        <f t="shared" si="3"/>
        <v>-8.5</v>
      </c>
    </row>
    <row r="40" spans="1:11" ht="12.75">
      <c r="A40" t="s">
        <v>170</v>
      </c>
      <c r="B40" t="s">
        <v>200</v>
      </c>
      <c r="C40" t="s">
        <v>59</v>
      </c>
      <c r="D40">
        <v>4</v>
      </c>
      <c r="E40" t="s">
        <v>60</v>
      </c>
      <c r="F40">
        <v>27</v>
      </c>
      <c r="G40">
        <v>3</v>
      </c>
      <c r="H40">
        <v>6</v>
      </c>
      <c r="I40">
        <v>24</v>
      </c>
      <c r="J40">
        <f t="shared" si="2"/>
        <v>9</v>
      </c>
      <c r="K40" s="1">
        <f t="shared" si="3"/>
        <v>0.7500000000000009</v>
      </c>
    </row>
    <row r="41" spans="1:11" ht="12.75">
      <c r="A41" t="s">
        <v>121</v>
      </c>
      <c r="B41" t="s">
        <v>319</v>
      </c>
      <c r="C41" t="s">
        <v>59</v>
      </c>
      <c r="D41">
        <v>22</v>
      </c>
      <c r="E41" t="s">
        <v>79</v>
      </c>
      <c r="F41">
        <v>28</v>
      </c>
      <c r="G41">
        <v>6</v>
      </c>
      <c r="H41">
        <v>8</v>
      </c>
      <c r="I41">
        <v>26</v>
      </c>
      <c r="J41">
        <f t="shared" si="2"/>
        <v>14</v>
      </c>
      <c r="K41" s="1">
        <f t="shared" si="3"/>
        <v>5.75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7" sqref="F27"/>
    </sheetView>
  </sheetViews>
  <sheetFormatPr defaultColWidth="9.00390625" defaultRowHeight="12.75"/>
  <cols>
    <col min="1" max="16384" width="11.00390625" style="0" customWidth="1"/>
  </cols>
  <sheetData>
    <row r="1" spans="1:11" ht="12.75">
      <c r="A1" t="s">
        <v>207</v>
      </c>
      <c r="B1" t="s">
        <v>208</v>
      </c>
      <c r="C1" t="s">
        <v>209</v>
      </c>
      <c r="D1" t="s">
        <v>210</v>
      </c>
      <c r="E1" t="s">
        <v>211</v>
      </c>
      <c r="F1" t="s">
        <v>212</v>
      </c>
      <c r="G1" t="s">
        <v>213</v>
      </c>
      <c r="H1" t="s">
        <v>214</v>
      </c>
      <c r="I1" t="s">
        <v>215</v>
      </c>
      <c r="J1" t="s">
        <v>216</v>
      </c>
      <c r="K1" s="1" t="s">
        <v>217</v>
      </c>
    </row>
    <row r="2" spans="1:11" ht="12.75">
      <c r="A2" t="s">
        <v>46</v>
      </c>
      <c r="B2" t="s">
        <v>47</v>
      </c>
      <c r="C2" t="s">
        <v>72</v>
      </c>
      <c r="D2">
        <v>36</v>
      </c>
      <c r="E2" t="s">
        <v>60</v>
      </c>
      <c r="F2">
        <v>28</v>
      </c>
      <c r="G2">
        <v>25</v>
      </c>
      <c r="H2">
        <v>17</v>
      </c>
      <c r="I2">
        <v>18</v>
      </c>
      <c r="J2">
        <f aca="true" t="shared" si="0" ref="J2:J24">G2+H2</f>
        <v>42</v>
      </c>
      <c r="K2" s="1">
        <f aca="true" t="shared" si="1" ref="K2:K24">1.25*(G2-0.3*I2)+H2</f>
        <v>41.5</v>
      </c>
    </row>
    <row r="3" spans="1:11" ht="12.75">
      <c r="A3" t="s">
        <v>70</v>
      </c>
      <c r="B3" t="s">
        <v>71</v>
      </c>
      <c r="C3" t="s">
        <v>72</v>
      </c>
      <c r="D3">
        <v>24</v>
      </c>
      <c r="E3" t="s">
        <v>60</v>
      </c>
      <c r="F3">
        <v>22</v>
      </c>
      <c r="G3">
        <v>22</v>
      </c>
      <c r="H3">
        <v>19</v>
      </c>
      <c r="I3">
        <v>52</v>
      </c>
      <c r="J3">
        <f t="shared" si="0"/>
        <v>41</v>
      </c>
      <c r="K3" s="1">
        <f t="shared" si="1"/>
        <v>27</v>
      </c>
    </row>
    <row r="4" spans="1:11" ht="12.75">
      <c r="A4" t="s">
        <v>257</v>
      </c>
      <c r="B4" t="s">
        <v>258</v>
      </c>
      <c r="C4" t="s">
        <v>72</v>
      </c>
      <c r="D4">
        <v>7</v>
      </c>
      <c r="E4" t="s">
        <v>60</v>
      </c>
      <c r="F4">
        <v>28</v>
      </c>
      <c r="G4">
        <v>14</v>
      </c>
      <c r="H4">
        <v>23</v>
      </c>
      <c r="I4">
        <v>18</v>
      </c>
      <c r="J4">
        <f t="shared" si="0"/>
        <v>37</v>
      </c>
      <c r="K4" s="1">
        <f t="shared" si="1"/>
        <v>33.75</v>
      </c>
    </row>
    <row r="5" spans="1:11" ht="12.75">
      <c r="A5" t="s">
        <v>115</v>
      </c>
      <c r="B5" t="s">
        <v>174</v>
      </c>
      <c r="C5" t="s">
        <v>72</v>
      </c>
      <c r="D5">
        <v>27</v>
      </c>
      <c r="E5" t="s">
        <v>60</v>
      </c>
      <c r="F5">
        <v>27</v>
      </c>
      <c r="G5">
        <v>20</v>
      </c>
      <c r="H5">
        <v>16</v>
      </c>
      <c r="I5">
        <v>31</v>
      </c>
      <c r="J5">
        <f t="shared" si="0"/>
        <v>36</v>
      </c>
      <c r="K5" s="1">
        <f t="shared" si="1"/>
        <v>29.375</v>
      </c>
    </row>
    <row r="6" spans="1:11" ht="12.75">
      <c r="A6" t="s">
        <v>9</v>
      </c>
      <c r="B6" t="s">
        <v>284</v>
      </c>
      <c r="C6" t="s">
        <v>72</v>
      </c>
      <c r="D6">
        <v>22</v>
      </c>
      <c r="E6" t="s">
        <v>60</v>
      </c>
      <c r="F6">
        <v>28</v>
      </c>
      <c r="G6">
        <v>16</v>
      </c>
      <c r="H6">
        <v>14</v>
      </c>
      <c r="I6">
        <v>12</v>
      </c>
      <c r="J6">
        <f t="shared" si="0"/>
        <v>30</v>
      </c>
      <c r="K6" s="1">
        <f t="shared" si="1"/>
        <v>29.5</v>
      </c>
    </row>
    <row r="7" spans="1:11" ht="12.75">
      <c r="A7" t="s">
        <v>327</v>
      </c>
      <c r="B7" t="s">
        <v>328</v>
      </c>
      <c r="C7" t="s">
        <v>72</v>
      </c>
      <c r="D7">
        <v>19</v>
      </c>
      <c r="E7" t="s">
        <v>60</v>
      </c>
      <c r="F7">
        <v>24</v>
      </c>
      <c r="G7">
        <v>6</v>
      </c>
      <c r="H7">
        <v>21</v>
      </c>
      <c r="I7">
        <v>12</v>
      </c>
      <c r="J7">
        <f t="shared" si="0"/>
        <v>27</v>
      </c>
      <c r="K7" s="1">
        <f t="shared" si="1"/>
        <v>24</v>
      </c>
    </row>
    <row r="8" spans="1:11" ht="12.75">
      <c r="A8" t="s">
        <v>63</v>
      </c>
      <c r="B8" t="s">
        <v>34</v>
      </c>
      <c r="C8" t="s">
        <v>72</v>
      </c>
      <c r="D8">
        <v>17</v>
      </c>
      <c r="E8" t="s">
        <v>60</v>
      </c>
      <c r="F8">
        <v>28</v>
      </c>
      <c r="G8">
        <v>8</v>
      </c>
      <c r="H8">
        <v>18</v>
      </c>
      <c r="I8">
        <v>26</v>
      </c>
      <c r="J8">
        <f t="shared" si="0"/>
        <v>26</v>
      </c>
      <c r="K8" s="1">
        <f t="shared" si="1"/>
        <v>18.25</v>
      </c>
    </row>
    <row r="9" spans="1:11" ht="12.75">
      <c r="A9" t="s">
        <v>203</v>
      </c>
      <c r="B9" t="s">
        <v>204</v>
      </c>
      <c r="C9" t="s">
        <v>72</v>
      </c>
      <c r="D9">
        <v>44</v>
      </c>
      <c r="E9" t="s">
        <v>60</v>
      </c>
      <c r="F9">
        <v>19</v>
      </c>
      <c r="G9">
        <v>11</v>
      </c>
      <c r="H9">
        <v>13</v>
      </c>
      <c r="I9">
        <v>47</v>
      </c>
      <c r="J9">
        <f t="shared" si="0"/>
        <v>24</v>
      </c>
      <c r="K9" s="1">
        <f t="shared" si="1"/>
        <v>9.125</v>
      </c>
    </row>
    <row r="10" spans="1:11" ht="12.75">
      <c r="A10" t="s">
        <v>28</v>
      </c>
      <c r="B10" t="s">
        <v>311</v>
      </c>
      <c r="C10" t="s">
        <v>69</v>
      </c>
      <c r="D10">
        <v>10</v>
      </c>
      <c r="E10" t="s">
        <v>60</v>
      </c>
      <c r="F10">
        <v>27</v>
      </c>
      <c r="G10">
        <v>13</v>
      </c>
      <c r="H10">
        <v>8</v>
      </c>
      <c r="I10">
        <v>24</v>
      </c>
      <c r="J10">
        <f t="shared" si="0"/>
        <v>21</v>
      </c>
      <c r="K10" s="1">
        <f t="shared" si="1"/>
        <v>15.25</v>
      </c>
    </row>
    <row r="11" spans="1:11" ht="12.75">
      <c r="A11" t="s">
        <v>172</v>
      </c>
      <c r="B11" t="s">
        <v>173</v>
      </c>
      <c r="C11" t="s">
        <v>69</v>
      </c>
      <c r="D11">
        <v>13</v>
      </c>
      <c r="E11" t="s">
        <v>79</v>
      </c>
      <c r="F11">
        <v>27</v>
      </c>
      <c r="G11">
        <v>13</v>
      </c>
      <c r="H11">
        <v>8</v>
      </c>
      <c r="I11">
        <v>18</v>
      </c>
      <c r="J11">
        <f t="shared" si="0"/>
        <v>21</v>
      </c>
      <c r="K11" s="1">
        <f t="shared" si="1"/>
        <v>17.5</v>
      </c>
    </row>
    <row r="12" spans="1:11" ht="12.75">
      <c r="A12" t="s">
        <v>4</v>
      </c>
      <c r="B12" t="s">
        <v>5</v>
      </c>
      <c r="C12" t="s">
        <v>89</v>
      </c>
      <c r="D12">
        <v>14</v>
      </c>
      <c r="E12" t="s">
        <v>60</v>
      </c>
      <c r="F12">
        <v>21</v>
      </c>
      <c r="G12">
        <v>9</v>
      </c>
      <c r="H12">
        <v>15</v>
      </c>
      <c r="I12">
        <v>12</v>
      </c>
      <c r="J12">
        <f t="shared" si="0"/>
        <v>24</v>
      </c>
      <c r="K12" s="1">
        <f t="shared" si="1"/>
        <v>21.75</v>
      </c>
    </row>
    <row r="13" spans="1:11" ht="12.75">
      <c r="A13" t="s">
        <v>324</v>
      </c>
      <c r="B13" t="s">
        <v>325</v>
      </c>
      <c r="C13" t="s">
        <v>89</v>
      </c>
      <c r="D13">
        <v>22</v>
      </c>
      <c r="E13" t="s">
        <v>60</v>
      </c>
      <c r="F13">
        <v>22</v>
      </c>
      <c r="G13">
        <v>10</v>
      </c>
      <c r="H13">
        <v>12</v>
      </c>
      <c r="I13">
        <v>22</v>
      </c>
      <c r="J13">
        <f t="shared" si="0"/>
        <v>22</v>
      </c>
      <c r="K13" s="1">
        <f t="shared" si="1"/>
        <v>16.25</v>
      </c>
    </row>
    <row r="14" spans="1:11" ht="12.75">
      <c r="A14" t="s">
        <v>99</v>
      </c>
      <c r="B14" t="s">
        <v>100</v>
      </c>
      <c r="C14" t="s">
        <v>89</v>
      </c>
      <c r="D14">
        <v>10</v>
      </c>
      <c r="E14" t="s">
        <v>60</v>
      </c>
      <c r="F14">
        <v>22</v>
      </c>
      <c r="G14">
        <v>11</v>
      </c>
      <c r="H14">
        <v>11</v>
      </c>
      <c r="I14">
        <v>18</v>
      </c>
      <c r="J14">
        <f t="shared" si="0"/>
        <v>22</v>
      </c>
      <c r="K14" s="1">
        <f t="shared" si="1"/>
        <v>18</v>
      </c>
    </row>
    <row r="15" spans="1:11" ht="12.75">
      <c r="A15" t="s">
        <v>300</v>
      </c>
      <c r="B15" t="s">
        <v>301</v>
      </c>
      <c r="C15" t="s">
        <v>89</v>
      </c>
      <c r="D15">
        <v>24</v>
      </c>
      <c r="E15" t="s">
        <v>60</v>
      </c>
      <c r="F15">
        <v>22</v>
      </c>
      <c r="G15">
        <v>12</v>
      </c>
      <c r="H15">
        <v>9</v>
      </c>
      <c r="I15">
        <v>12</v>
      </c>
      <c r="J15">
        <f t="shared" si="0"/>
        <v>21</v>
      </c>
      <c r="K15" s="1">
        <f t="shared" si="1"/>
        <v>19.5</v>
      </c>
    </row>
    <row r="16" spans="1:11" ht="12.75">
      <c r="A16" t="s">
        <v>244</v>
      </c>
      <c r="B16" t="s">
        <v>245</v>
      </c>
      <c r="C16" t="s">
        <v>75</v>
      </c>
      <c r="D16">
        <v>55</v>
      </c>
      <c r="E16" t="s">
        <v>79</v>
      </c>
      <c r="F16">
        <v>30</v>
      </c>
      <c r="G16">
        <v>17</v>
      </c>
      <c r="H16">
        <v>21</v>
      </c>
      <c r="I16">
        <v>8</v>
      </c>
      <c r="J16">
        <f t="shared" si="0"/>
        <v>38</v>
      </c>
      <c r="K16" s="1">
        <f t="shared" si="1"/>
        <v>39.25</v>
      </c>
    </row>
    <row r="17" spans="1:11" ht="12.75">
      <c r="A17" t="s">
        <v>18</v>
      </c>
      <c r="B17" t="s">
        <v>19</v>
      </c>
      <c r="C17" t="s">
        <v>75</v>
      </c>
      <c r="D17">
        <v>9</v>
      </c>
      <c r="E17" t="s">
        <v>20</v>
      </c>
      <c r="F17">
        <v>29</v>
      </c>
      <c r="G17">
        <v>12</v>
      </c>
      <c r="H17">
        <v>12</v>
      </c>
      <c r="I17">
        <v>28</v>
      </c>
      <c r="J17">
        <f t="shared" si="0"/>
        <v>24</v>
      </c>
      <c r="K17" s="1">
        <f t="shared" si="1"/>
        <v>16.5</v>
      </c>
    </row>
    <row r="18" spans="1:11" ht="12.75">
      <c r="A18" t="s">
        <v>149</v>
      </c>
      <c r="B18" t="s">
        <v>150</v>
      </c>
      <c r="C18" t="s">
        <v>75</v>
      </c>
      <c r="D18">
        <v>3</v>
      </c>
      <c r="E18" t="s">
        <v>151</v>
      </c>
      <c r="F18">
        <v>30</v>
      </c>
      <c r="G18">
        <v>9</v>
      </c>
      <c r="H18">
        <v>14</v>
      </c>
      <c r="I18">
        <v>16</v>
      </c>
      <c r="J18">
        <f t="shared" si="0"/>
        <v>23</v>
      </c>
      <c r="K18" s="1">
        <f t="shared" si="1"/>
        <v>19.25</v>
      </c>
    </row>
    <row r="19" spans="1:11" ht="12.75">
      <c r="A19" t="s">
        <v>136</v>
      </c>
      <c r="B19" t="s">
        <v>346</v>
      </c>
      <c r="C19" t="s">
        <v>65</v>
      </c>
      <c r="D19">
        <v>11</v>
      </c>
      <c r="E19" t="s">
        <v>60</v>
      </c>
      <c r="F19">
        <v>27</v>
      </c>
      <c r="G19">
        <v>12</v>
      </c>
      <c r="H19">
        <v>11</v>
      </c>
      <c r="I19">
        <v>69</v>
      </c>
      <c r="J19">
        <f t="shared" si="0"/>
        <v>23</v>
      </c>
      <c r="K19" s="1">
        <f t="shared" si="1"/>
        <v>0.125</v>
      </c>
    </row>
    <row r="20" spans="1:11" ht="12.75">
      <c r="A20" t="s">
        <v>272</v>
      </c>
      <c r="B20" t="s">
        <v>273</v>
      </c>
      <c r="C20" t="s">
        <v>78</v>
      </c>
      <c r="D20">
        <v>22</v>
      </c>
      <c r="E20" t="s">
        <v>60</v>
      </c>
      <c r="F20">
        <v>30</v>
      </c>
      <c r="G20">
        <v>14</v>
      </c>
      <c r="H20">
        <v>8</v>
      </c>
      <c r="I20">
        <v>8</v>
      </c>
      <c r="J20">
        <f t="shared" si="0"/>
        <v>22</v>
      </c>
      <c r="K20" s="1">
        <f t="shared" si="1"/>
        <v>22.5</v>
      </c>
    </row>
    <row r="21" spans="1:11" ht="12.75">
      <c r="A21" t="s">
        <v>76</v>
      </c>
      <c r="B21" t="s">
        <v>77</v>
      </c>
      <c r="C21" t="s">
        <v>78</v>
      </c>
      <c r="D21">
        <v>4</v>
      </c>
      <c r="E21" t="s">
        <v>79</v>
      </c>
      <c r="F21">
        <v>29</v>
      </c>
      <c r="G21">
        <v>9</v>
      </c>
      <c r="H21">
        <v>12</v>
      </c>
      <c r="I21">
        <v>26</v>
      </c>
      <c r="J21">
        <f t="shared" si="0"/>
        <v>21</v>
      </c>
      <c r="K21" s="1">
        <f t="shared" si="1"/>
        <v>13.5</v>
      </c>
    </row>
    <row r="22" spans="1:11" ht="12.75">
      <c r="A22" t="s">
        <v>23</v>
      </c>
      <c r="B22" t="s">
        <v>316</v>
      </c>
      <c r="C22" t="s">
        <v>85</v>
      </c>
      <c r="D22">
        <v>89</v>
      </c>
      <c r="E22" t="s">
        <v>60</v>
      </c>
      <c r="F22">
        <v>22</v>
      </c>
      <c r="G22">
        <v>16</v>
      </c>
      <c r="H22">
        <v>17</v>
      </c>
      <c r="I22">
        <v>31</v>
      </c>
      <c r="J22">
        <f t="shared" si="0"/>
        <v>33</v>
      </c>
      <c r="K22" s="1">
        <f t="shared" si="1"/>
        <v>25.375</v>
      </c>
    </row>
    <row r="23" spans="1:11" ht="12.75">
      <c r="A23" t="s">
        <v>121</v>
      </c>
      <c r="B23" t="s">
        <v>122</v>
      </c>
      <c r="C23" t="s">
        <v>85</v>
      </c>
      <c r="D23">
        <v>22</v>
      </c>
      <c r="E23" t="s">
        <v>79</v>
      </c>
      <c r="F23">
        <v>21</v>
      </c>
      <c r="G23">
        <v>9</v>
      </c>
      <c r="H23">
        <v>20</v>
      </c>
      <c r="I23">
        <v>14</v>
      </c>
      <c r="J23">
        <f t="shared" si="0"/>
        <v>29</v>
      </c>
      <c r="K23" s="1">
        <f t="shared" si="1"/>
        <v>26</v>
      </c>
    </row>
    <row r="24" spans="1:11" ht="12.75">
      <c r="A24" t="s">
        <v>6</v>
      </c>
      <c r="B24" t="s">
        <v>7</v>
      </c>
      <c r="C24" t="s">
        <v>59</v>
      </c>
      <c r="D24">
        <v>21</v>
      </c>
      <c r="E24" t="s">
        <v>79</v>
      </c>
      <c r="F24">
        <v>29</v>
      </c>
      <c r="G24">
        <v>14</v>
      </c>
      <c r="H24">
        <v>9</v>
      </c>
      <c r="I24">
        <v>4</v>
      </c>
      <c r="J24">
        <f t="shared" si="0"/>
        <v>23</v>
      </c>
      <c r="K24" s="1">
        <f t="shared" si="1"/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1.00390625" style="0" customWidth="1"/>
    <col min="2" max="2" width="11.25390625" style="0" customWidth="1"/>
    <col min="4" max="4" width="7.125" style="0" bestFit="1" customWidth="1"/>
    <col min="5" max="5" width="7.25390625" style="0" bestFit="1" customWidth="1"/>
    <col min="6" max="6" width="6.375" style="0" bestFit="1" customWidth="1"/>
    <col min="7" max="7" width="5.25390625" style="0" bestFit="1" customWidth="1"/>
    <col min="8" max="8" width="8.25390625" style="0" customWidth="1"/>
    <col min="9" max="9" width="8.00390625" style="0" customWidth="1"/>
    <col min="10" max="10" width="6.125" style="0" bestFit="1" customWidth="1"/>
    <col min="11" max="11" width="8.00390625" style="1" bestFit="1" customWidth="1"/>
    <col min="12" max="12" width="6.00390625" style="0" bestFit="1" customWidth="1"/>
    <col min="13" max="16384" width="11.00390625" style="0" customWidth="1"/>
  </cols>
  <sheetData>
    <row r="1" spans="1:12" ht="12.75">
      <c r="A1" t="s">
        <v>207</v>
      </c>
      <c r="B1" t="s">
        <v>208</v>
      </c>
      <c r="C1" t="s">
        <v>209</v>
      </c>
      <c r="D1" t="s">
        <v>210</v>
      </c>
      <c r="E1" t="s">
        <v>211</v>
      </c>
      <c r="F1" t="s">
        <v>212</v>
      </c>
      <c r="G1" t="s">
        <v>213</v>
      </c>
      <c r="H1" t="s">
        <v>214</v>
      </c>
      <c r="I1" t="s">
        <v>215</v>
      </c>
      <c r="J1" t="s">
        <v>216</v>
      </c>
      <c r="K1" s="1" t="s">
        <v>217</v>
      </c>
      <c r="L1" t="s">
        <v>223</v>
      </c>
    </row>
    <row r="2" spans="1:12" ht="12.75">
      <c r="A2" t="s">
        <v>46</v>
      </c>
      <c r="B2" t="s">
        <v>47</v>
      </c>
      <c r="C2" t="s">
        <v>72</v>
      </c>
      <c r="D2">
        <v>36</v>
      </c>
      <c r="E2" t="s">
        <v>60</v>
      </c>
      <c r="F2">
        <v>28</v>
      </c>
      <c r="G2">
        <v>25</v>
      </c>
      <c r="H2">
        <v>17</v>
      </c>
      <c r="I2">
        <v>18</v>
      </c>
      <c r="J2">
        <f aca="true" t="shared" si="0" ref="J2:J34">G2+H2</f>
        <v>42</v>
      </c>
      <c r="K2" s="1">
        <f aca="true" t="shared" si="1" ref="K2:K34">1.25*(G2-0.3*I2)+H2</f>
        <v>41.5</v>
      </c>
      <c r="L2">
        <f aca="true" t="shared" si="2" ref="L2:L66">IF(K2&lt;0,5,IF(K2&lt;16,4,IF(K2&lt;20,3,IF(K2&lt;26,2,1))))</f>
        <v>1</v>
      </c>
    </row>
    <row r="3" spans="1:12" ht="12.75">
      <c r="A3" t="s">
        <v>244</v>
      </c>
      <c r="B3" t="s">
        <v>245</v>
      </c>
      <c r="C3" t="s">
        <v>75</v>
      </c>
      <c r="D3">
        <v>55</v>
      </c>
      <c r="E3" t="s">
        <v>79</v>
      </c>
      <c r="F3">
        <v>30</v>
      </c>
      <c r="G3">
        <v>17</v>
      </c>
      <c r="H3">
        <v>21</v>
      </c>
      <c r="I3">
        <v>8</v>
      </c>
      <c r="J3">
        <f t="shared" si="0"/>
        <v>38</v>
      </c>
      <c r="K3" s="1">
        <f t="shared" si="1"/>
        <v>39.25</v>
      </c>
      <c r="L3">
        <f t="shared" si="2"/>
        <v>1</v>
      </c>
    </row>
    <row r="4" spans="1:12" ht="12.75">
      <c r="A4" t="s">
        <v>257</v>
      </c>
      <c r="B4" t="s">
        <v>258</v>
      </c>
      <c r="C4" t="s">
        <v>72</v>
      </c>
      <c r="D4">
        <v>7</v>
      </c>
      <c r="E4" t="s">
        <v>60</v>
      </c>
      <c r="F4">
        <v>28</v>
      </c>
      <c r="G4">
        <v>14</v>
      </c>
      <c r="H4">
        <v>23</v>
      </c>
      <c r="I4">
        <v>18</v>
      </c>
      <c r="J4">
        <f t="shared" si="0"/>
        <v>37</v>
      </c>
      <c r="K4" s="1">
        <f t="shared" si="1"/>
        <v>33.75</v>
      </c>
      <c r="L4">
        <f t="shared" si="2"/>
        <v>1</v>
      </c>
    </row>
    <row r="5" spans="1:12" ht="12.75">
      <c r="A5" t="s">
        <v>9</v>
      </c>
      <c r="B5" t="s">
        <v>284</v>
      </c>
      <c r="C5" t="s">
        <v>72</v>
      </c>
      <c r="D5">
        <v>22</v>
      </c>
      <c r="E5" t="s">
        <v>60</v>
      </c>
      <c r="F5">
        <v>28</v>
      </c>
      <c r="G5">
        <v>16</v>
      </c>
      <c r="H5">
        <v>14</v>
      </c>
      <c r="I5">
        <v>12</v>
      </c>
      <c r="J5">
        <f t="shared" si="0"/>
        <v>30</v>
      </c>
      <c r="K5" s="1">
        <f t="shared" si="1"/>
        <v>29.5</v>
      </c>
      <c r="L5">
        <f t="shared" si="2"/>
        <v>1</v>
      </c>
    </row>
    <row r="6" spans="1:12" ht="12.75">
      <c r="A6" t="s">
        <v>115</v>
      </c>
      <c r="B6" t="s">
        <v>174</v>
      </c>
      <c r="C6" t="s">
        <v>72</v>
      </c>
      <c r="D6">
        <v>27</v>
      </c>
      <c r="E6" t="s">
        <v>60</v>
      </c>
      <c r="F6">
        <v>27</v>
      </c>
      <c r="G6">
        <v>20</v>
      </c>
      <c r="H6">
        <v>16</v>
      </c>
      <c r="I6">
        <v>31</v>
      </c>
      <c r="J6">
        <f t="shared" si="0"/>
        <v>36</v>
      </c>
      <c r="K6" s="1">
        <f t="shared" si="1"/>
        <v>29.375</v>
      </c>
      <c r="L6">
        <f t="shared" si="2"/>
        <v>1</v>
      </c>
    </row>
    <row r="7" spans="1:12" ht="12.75">
      <c r="A7" t="s">
        <v>70</v>
      </c>
      <c r="B7" t="s">
        <v>71</v>
      </c>
      <c r="C7" t="s">
        <v>72</v>
      </c>
      <c r="D7">
        <v>24</v>
      </c>
      <c r="E7" t="s">
        <v>60</v>
      </c>
      <c r="F7">
        <v>22</v>
      </c>
      <c r="G7">
        <v>22</v>
      </c>
      <c r="H7">
        <v>19</v>
      </c>
      <c r="I7">
        <v>52</v>
      </c>
      <c r="J7">
        <f t="shared" si="0"/>
        <v>41</v>
      </c>
      <c r="K7" s="1">
        <f t="shared" si="1"/>
        <v>27</v>
      </c>
      <c r="L7">
        <f t="shared" si="2"/>
        <v>1</v>
      </c>
    </row>
    <row r="8" spans="1:12" ht="12.75">
      <c r="A8" t="s">
        <v>121</v>
      </c>
      <c r="B8" t="s">
        <v>122</v>
      </c>
      <c r="C8" t="s">
        <v>85</v>
      </c>
      <c r="D8">
        <v>22</v>
      </c>
      <c r="E8" t="s">
        <v>79</v>
      </c>
      <c r="F8">
        <v>21</v>
      </c>
      <c r="G8">
        <v>9</v>
      </c>
      <c r="H8">
        <v>20</v>
      </c>
      <c r="I8">
        <v>14</v>
      </c>
      <c r="J8">
        <f t="shared" si="0"/>
        <v>29</v>
      </c>
      <c r="K8" s="1">
        <f t="shared" si="1"/>
        <v>26</v>
      </c>
      <c r="L8">
        <f t="shared" si="2"/>
        <v>1</v>
      </c>
    </row>
    <row r="9" spans="1:12" ht="12.75">
      <c r="A9" t="s">
        <v>23</v>
      </c>
      <c r="B9" t="s">
        <v>316</v>
      </c>
      <c r="C9" t="s">
        <v>85</v>
      </c>
      <c r="D9">
        <v>89</v>
      </c>
      <c r="E9" t="s">
        <v>60</v>
      </c>
      <c r="F9">
        <v>22</v>
      </c>
      <c r="G9">
        <v>16</v>
      </c>
      <c r="H9">
        <v>17</v>
      </c>
      <c r="I9">
        <v>31</v>
      </c>
      <c r="J9">
        <f t="shared" si="0"/>
        <v>33</v>
      </c>
      <c r="K9" s="1">
        <f t="shared" si="1"/>
        <v>25.375</v>
      </c>
      <c r="L9">
        <f t="shared" si="2"/>
        <v>2</v>
      </c>
    </row>
    <row r="10" spans="1:12" ht="12.75">
      <c r="A10" t="s">
        <v>6</v>
      </c>
      <c r="B10" t="s">
        <v>7</v>
      </c>
      <c r="C10" t="s">
        <v>59</v>
      </c>
      <c r="D10">
        <v>21</v>
      </c>
      <c r="E10" t="s">
        <v>79</v>
      </c>
      <c r="F10">
        <v>29</v>
      </c>
      <c r="G10">
        <v>14</v>
      </c>
      <c r="H10">
        <v>9</v>
      </c>
      <c r="I10">
        <v>4</v>
      </c>
      <c r="J10">
        <f t="shared" si="0"/>
        <v>23</v>
      </c>
      <c r="K10" s="1">
        <f t="shared" si="1"/>
        <v>25</v>
      </c>
      <c r="L10">
        <f>IF(K10&lt;0,5,IF(K10&lt;16,4,IF(K10&lt;20,3,IF(K10&lt;26,2,1))))</f>
        <v>2</v>
      </c>
    </row>
    <row r="11" spans="1:12" ht="12.75">
      <c r="A11" t="s">
        <v>327</v>
      </c>
      <c r="B11" t="s">
        <v>328</v>
      </c>
      <c r="C11" t="s">
        <v>72</v>
      </c>
      <c r="D11">
        <v>19</v>
      </c>
      <c r="E11" t="s">
        <v>60</v>
      </c>
      <c r="F11">
        <v>24</v>
      </c>
      <c r="G11">
        <v>6</v>
      </c>
      <c r="H11">
        <v>21</v>
      </c>
      <c r="I11">
        <v>12</v>
      </c>
      <c r="J11">
        <f t="shared" si="0"/>
        <v>27</v>
      </c>
      <c r="K11" s="1">
        <f t="shared" si="1"/>
        <v>24</v>
      </c>
      <c r="L11">
        <f t="shared" si="2"/>
        <v>2</v>
      </c>
    </row>
    <row r="12" spans="1:12" ht="12.75">
      <c r="A12" t="s">
        <v>272</v>
      </c>
      <c r="B12" t="s">
        <v>273</v>
      </c>
      <c r="C12" t="s">
        <v>78</v>
      </c>
      <c r="D12">
        <v>22</v>
      </c>
      <c r="E12" t="s">
        <v>60</v>
      </c>
      <c r="F12">
        <v>30</v>
      </c>
      <c r="G12">
        <v>14</v>
      </c>
      <c r="H12">
        <v>8</v>
      </c>
      <c r="I12">
        <v>8</v>
      </c>
      <c r="J12">
        <f t="shared" si="0"/>
        <v>22</v>
      </c>
      <c r="K12" s="1">
        <f t="shared" si="1"/>
        <v>22.5</v>
      </c>
      <c r="L12">
        <f t="shared" si="2"/>
        <v>2</v>
      </c>
    </row>
    <row r="13" spans="1:12" ht="12.75">
      <c r="A13" t="s">
        <v>4</v>
      </c>
      <c r="B13" t="s">
        <v>5</v>
      </c>
      <c r="C13" t="s">
        <v>89</v>
      </c>
      <c r="D13">
        <v>14</v>
      </c>
      <c r="E13" t="s">
        <v>60</v>
      </c>
      <c r="F13">
        <v>21</v>
      </c>
      <c r="G13">
        <v>9</v>
      </c>
      <c r="H13">
        <v>15</v>
      </c>
      <c r="I13">
        <v>12</v>
      </c>
      <c r="J13">
        <f t="shared" si="0"/>
        <v>24</v>
      </c>
      <c r="K13" s="1">
        <f t="shared" si="1"/>
        <v>21.75</v>
      </c>
      <c r="L13">
        <f t="shared" si="2"/>
        <v>2</v>
      </c>
    </row>
    <row r="14" spans="1:12" ht="12.75">
      <c r="A14" t="s">
        <v>300</v>
      </c>
      <c r="B14" t="s">
        <v>301</v>
      </c>
      <c r="C14" t="s">
        <v>89</v>
      </c>
      <c r="D14">
        <v>24</v>
      </c>
      <c r="E14" t="s">
        <v>60</v>
      </c>
      <c r="F14">
        <v>22</v>
      </c>
      <c r="G14">
        <v>12</v>
      </c>
      <c r="H14">
        <v>9</v>
      </c>
      <c r="I14">
        <v>12</v>
      </c>
      <c r="J14">
        <f t="shared" si="0"/>
        <v>21</v>
      </c>
      <c r="K14" s="1">
        <f t="shared" si="1"/>
        <v>19.5</v>
      </c>
      <c r="L14">
        <f t="shared" si="2"/>
        <v>3</v>
      </c>
    </row>
    <row r="15" spans="1:12" ht="12.75">
      <c r="A15" t="s">
        <v>147</v>
      </c>
      <c r="B15" t="s">
        <v>351</v>
      </c>
      <c r="C15" t="s">
        <v>65</v>
      </c>
      <c r="D15">
        <v>44</v>
      </c>
      <c r="E15" t="s">
        <v>60</v>
      </c>
      <c r="F15">
        <v>23</v>
      </c>
      <c r="G15">
        <v>10</v>
      </c>
      <c r="H15">
        <v>10</v>
      </c>
      <c r="I15">
        <v>8</v>
      </c>
      <c r="J15">
        <f t="shared" si="0"/>
        <v>20</v>
      </c>
      <c r="K15" s="1">
        <f t="shared" si="1"/>
        <v>19.5</v>
      </c>
      <c r="L15">
        <f t="shared" si="2"/>
        <v>3</v>
      </c>
    </row>
    <row r="16" spans="1:12" ht="12.75">
      <c r="A16" t="s">
        <v>149</v>
      </c>
      <c r="B16" t="s">
        <v>150</v>
      </c>
      <c r="C16" t="s">
        <v>75</v>
      </c>
      <c r="D16">
        <v>3</v>
      </c>
      <c r="E16" t="s">
        <v>151</v>
      </c>
      <c r="F16">
        <v>30</v>
      </c>
      <c r="G16">
        <v>9</v>
      </c>
      <c r="H16">
        <v>14</v>
      </c>
      <c r="I16">
        <v>16</v>
      </c>
      <c r="J16">
        <f t="shared" si="0"/>
        <v>23</v>
      </c>
      <c r="K16" s="1">
        <f t="shared" si="1"/>
        <v>19.25</v>
      </c>
      <c r="L16">
        <f t="shared" si="2"/>
        <v>3</v>
      </c>
    </row>
    <row r="17" spans="1:12" ht="12.75">
      <c r="A17" t="s">
        <v>63</v>
      </c>
      <c r="B17" t="s">
        <v>232</v>
      </c>
      <c r="C17" t="s">
        <v>89</v>
      </c>
      <c r="D17">
        <v>8</v>
      </c>
      <c r="E17" t="s">
        <v>60</v>
      </c>
      <c r="F17">
        <v>23</v>
      </c>
      <c r="G17">
        <v>7</v>
      </c>
      <c r="H17">
        <v>11</v>
      </c>
      <c r="I17">
        <v>2</v>
      </c>
      <c r="J17">
        <f t="shared" si="0"/>
        <v>18</v>
      </c>
      <c r="K17" s="1">
        <f t="shared" si="1"/>
        <v>19</v>
      </c>
      <c r="L17">
        <f t="shared" si="2"/>
        <v>3</v>
      </c>
    </row>
    <row r="18" spans="1:12" ht="12.75">
      <c r="A18" t="s">
        <v>101</v>
      </c>
      <c r="B18" t="s">
        <v>102</v>
      </c>
      <c r="C18" t="s">
        <v>78</v>
      </c>
      <c r="D18">
        <v>9</v>
      </c>
      <c r="E18" t="s">
        <v>60</v>
      </c>
      <c r="F18">
        <v>28</v>
      </c>
      <c r="G18">
        <v>13</v>
      </c>
      <c r="H18">
        <v>7</v>
      </c>
      <c r="I18">
        <v>12</v>
      </c>
      <c r="J18">
        <f t="shared" si="0"/>
        <v>20</v>
      </c>
      <c r="K18" s="1">
        <f t="shared" si="1"/>
        <v>18.75</v>
      </c>
      <c r="L18">
        <f t="shared" si="2"/>
        <v>3</v>
      </c>
    </row>
    <row r="19" spans="1:12" ht="12.75">
      <c r="A19" t="s">
        <v>63</v>
      </c>
      <c r="B19" t="s">
        <v>34</v>
      </c>
      <c r="C19" t="s">
        <v>72</v>
      </c>
      <c r="D19">
        <v>17</v>
      </c>
      <c r="E19" t="s">
        <v>60</v>
      </c>
      <c r="F19">
        <v>28</v>
      </c>
      <c r="G19">
        <v>8</v>
      </c>
      <c r="H19">
        <v>18</v>
      </c>
      <c r="I19">
        <v>26</v>
      </c>
      <c r="J19">
        <f t="shared" si="0"/>
        <v>26</v>
      </c>
      <c r="K19" s="1">
        <f t="shared" si="1"/>
        <v>18.25</v>
      </c>
      <c r="L19">
        <f t="shared" si="2"/>
        <v>3</v>
      </c>
    </row>
    <row r="20" spans="1:12" ht="12.75">
      <c r="A20" t="s">
        <v>121</v>
      </c>
      <c r="B20" t="s">
        <v>15</v>
      </c>
      <c r="C20" t="s">
        <v>69</v>
      </c>
      <c r="D20">
        <v>16</v>
      </c>
      <c r="E20" t="s">
        <v>60</v>
      </c>
      <c r="F20">
        <v>27</v>
      </c>
      <c r="G20">
        <v>8</v>
      </c>
      <c r="H20">
        <v>12</v>
      </c>
      <c r="I20">
        <v>10</v>
      </c>
      <c r="J20">
        <f t="shared" si="0"/>
        <v>20</v>
      </c>
      <c r="K20" s="1">
        <f t="shared" si="1"/>
        <v>18.25</v>
      </c>
      <c r="L20">
        <f t="shared" si="2"/>
        <v>3</v>
      </c>
    </row>
    <row r="21" spans="1:12" ht="12.75">
      <c r="A21" t="s">
        <v>99</v>
      </c>
      <c r="B21" t="s">
        <v>100</v>
      </c>
      <c r="C21" t="s">
        <v>89</v>
      </c>
      <c r="D21">
        <v>10</v>
      </c>
      <c r="E21" t="s">
        <v>60</v>
      </c>
      <c r="F21">
        <v>22</v>
      </c>
      <c r="G21">
        <v>11</v>
      </c>
      <c r="H21">
        <v>11</v>
      </c>
      <c r="I21">
        <v>18</v>
      </c>
      <c r="J21">
        <f t="shared" si="0"/>
        <v>22</v>
      </c>
      <c r="K21" s="1">
        <f t="shared" si="1"/>
        <v>18</v>
      </c>
      <c r="L21">
        <f t="shared" si="2"/>
        <v>3</v>
      </c>
    </row>
    <row r="22" spans="1:12" ht="12.75">
      <c r="A22" t="s">
        <v>172</v>
      </c>
      <c r="B22" t="s">
        <v>173</v>
      </c>
      <c r="C22" t="s">
        <v>69</v>
      </c>
      <c r="D22">
        <v>13</v>
      </c>
      <c r="E22" t="s">
        <v>79</v>
      </c>
      <c r="F22">
        <v>27</v>
      </c>
      <c r="G22">
        <v>13</v>
      </c>
      <c r="H22">
        <v>8</v>
      </c>
      <c r="I22">
        <v>18</v>
      </c>
      <c r="J22">
        <f t="shared" si="0"/>
        <v>21</v>
      </c>
      <c r="K22" s="1">
        <f t="shared" si="1"/>
        <v>17.5</v>
      </c>
      <c r="L22">
        <f t="shared" si="2"/>
        <v>3</v>
      </c>
    </row>
    <row r="23" spans="1:12" ht="12.75">
      <c r="A23" t="s">
        <v>18</v>
      </c>
      <c r="B23" t="s">
        <v>19</v>
      </c>
      <c r="C23" t="s">
        <v>75</v>
      </c>
      <c r="D23">
        <v>9</v>
      </c>
      <c r="E23" t="s">
        <v>20</v>
      </c>
      <c r="F23">
        <v>29</v>
      </c>
      <c r="G23">
        <v>12</v>
      </c>
      <c r="H23">
        <v>12</v>
      </c>
      <c r="I23">
        <v>28</v>
      </c>
      <c r="J23">
        <f t="shared" si="0"/>
        <v>24</v>
      </c>
      <c r="K23" s="1">
        <f t="shared" si="1"/>
        <v>16.5</v>
      </c>
      <c r="L23">
        <f t="shared" si="2"/>
        <v>3</v>
      </c>
    </row>
    <row r="24" spans="1:12" ht="12.75">
      <c r="A24" t="s">
        <v>324</v>
      </c>
      <c r="B24" t="s">
        <v>325</v>
      </c>
      <c r="C24" t="s">
        <v>89</v>
      </c>
      <c r="D24">
        <v>22</v>
      </c>
      <c r="E24" t="s">
        <v>60</v>
      </c>
      <c r="F24">
        <v>22</v>
      </c>
      <c r="G24">
        <v>10</v>
      </c>
      <c r="H24">
        <v>12</v>
      </c>
      <c r="I24">
        <v>22</v>
      </c>
      <c r="J24">
        <f t="shared" si="0"/>
        <v>22</v>
      </c>
      <c r="K24" s="1">
        <f t="shared" si="1"/>
        <v>16.25</v>
      </c>
      <c r="L24">
        <f t="shared" si="2"/>
        <v>3</v>
      </c>
    </row>
    <row r="25" spans="1:12" ht="12.75">
      <c r="A25" t="s">
        <v>92</v>
      </c>
      <c r="B25" t="s">
        <v>154</v>
      </c>
      <c r="C25" t="s">
        <v>89</v>
      </c>
      <c r="D25">
        <v>23</v>
      </c>
      <c r="E25" t="s">
        <v>60</v>
      </c>
      <c r="F25">
        <v>19</v>
      </c>
      <c r="G25">
        <v>8</v>
      </c>
      <c r="H25">
        <v>9</v>
      </c>
      <c r="I25">
        <v>8</v>
      </c>
      <c r="J25">
        <f t="shared" si="0"/>
        <v>17</v>
      </c>
      <c r="K25" s="1">
        <f t="shared" si="1"/>
        <v>16</v>
      </c>
      <c r="L25">
        <f t="shared" si="2"/>
        <v>3</v>
      </c>
    </row>
    <row r="26" spans="1:12" ht="12.75">
      <c r="A26" t="s">
        <v>331</v>
      </c>
      <c r="B26" t="s">
        <v>332</v>
      </c>
      <c r="C26" t="s">
        <v>89</v>
      </c>
      <c r="D26">
        <v>27</v>
      </c>
      <c r="E26" t="s">
        <v>60</v>
      </c>
      <c r="F26">
        <v>23</v>
      </c>
      <c r="G26">
        <v>5</v>
      </c>
      <c r="H26">
        <v>14</v>
      </c>
      <c r="I26">
        <v>12</v>
      </c>
      <c r="J26">
        <f t="shared" si="0"/>
        <v>19</v>
      </c>
      <c r="K26" s="1">
        <f t="shared" si="1"/>
        <v>15.75</v>
      </c>
      <c r="L26">
        <f t="shared" si="2"/>
        <v>4</v>
      </c>
    </row>
    <row r="27" spans="1:12" ht="12.75">
      <c r="A27" t="s">
        <v>28</v>
      </c>
      <c r="B27" t="s">
        <v>311</v>
      </c>
      <c r="C27" t="s">
        <v>69</v>
      </c>
      <c r="D27">
        <v>10</v>
      </c>
      <c r="E27" t="s">
        <v>60</v>
      </c>
      <c r="F27">
        <v>27</v>
      </c>
      <c r="G27">
        <v>13</v>
      </c>
      <c r="H27">
        <v>8</v>
      </c>
      <c r="I27">
        <v>24</v>
      </c>
      <c r="J27">
        <f t="shared" si="0"/>
        <v>21</v>
      </c>
      <c r="K27" s="1">
        <f t="shared" si="1"/>
        <v>15.25</v>
      </c>
      <c r="L27">
        <f t="shared" si="2"/>
        <v>4</v>
      </c>
    </row>
    <row r="28" spans="1:12" ht="12.75">
      <c r="A28" t="s">
        <v>16</v>
      </c>
      <c r="B28" t="s">
        <v>17</v>
      </c>
      <c r="C28" t="s">
        <v>78</v>
      </c>
      <c r="D28">
        <v>14</v>
      </c>
      <c r="E28" t="s">
        <v>66</v>
      </c>
      <c r="F28">
        <v>30</v>
      </c>
      <c r="G28">
        <v>7</v>
      </c>
      <c r="H28">
        <v>13</v>
      </c>
      <c r="I28">
        <v>18</v>
      </c>
      <c r="J28">
        <f t="shared" si="0"/>
        <v>20</v>
      </c>
      <c r="K28" s="1">
        <f t="shared" si="1"/>
        <v>15</v>
      </c>
      <c r="L28">
        <f t="shared" si="2"/>
        <v>4</v>
      </c>
    </row>
    <row r="29" spans="1:12" ht="12.75">
      <c r="A29" t="s">
        <v>115</v>
      </c>
      <c r="B29" t="s">
        <v>32</v>
      </c>
      <c r="C29" t="s">
        <v>69</v>
      </c>
      <c r="D29">
        <v>25</v>
      </c>
      <c r="E29" t="s">
        <v>60</v>
      </c>
      <c r="F29">
        <v>25</v>
      </c>
      <c r="G29">
        <v>5</v>
      </c>
      <c r="H29">
        <v>12</v>
      </c>
      <c r="I29">
        <v>10</v>
      </c>
      <c r="J29">
        <f t="shared" si="0"/>
        <v>17</v>
      </c>
      <c r="K29" s="1">
        <f t="shared" si="1"/>
        <v>14.5</v>
      </c>
      <c r="L29">
        <f t="shared" si="2"/>
        <v>4</v>
      </c>
    </row>
    <row r="30" spans="1:12" ht="12.75">
      <c r="A30" t="s">
        <v>23</v>
      </c>
      <c r="B30" t="s">
        <v>367</v>
      </c>
      <c r="C30" t="s">
        <v>85</v>
      </c>
      <c r="D30">
        <v>14</v>
      </c>
      <c r="E30" t="s">
        <v>60</v>
      </c>
      <c r="F30">
        <v>28</v>
      </c>
      <c r="G30">
        <v>6</v>
      </c>
      <c r="H30">
        <v>10</v>
      </c>
      <c r="I30">
        <v>8</v>
      </c>
      <c r="J30">
        <f t="shared" si="0"/>
        <v>16</v>
      </c>
      <c r="K30" s="1">
        <f t="shared" si="1"/>
        <v>14.5</v>
      </c>
      <c r="L30">
        <f t="shared" si="2"/>
        <v>4</v>
      </c>
    </row>
    <row r="31" spans="1:12" ht="12.75">
      <c r="A31" t="s">
        <v>343</v>
      </c>
      <c r="B31" t="s">
        <v>344</v>
      </c>
      <c r="C31" t="s">
        <v>72</v>
      </c>
      <c r="D31">
        <v>21</v>
      </c>
      <c r="E31" t="s">
        <v>60</v>
      </c>
      <c r="F31">
        <v>25</v>
      </c>
      <c r="G31">
        <v>7</v>
      </c>
      <c r="H31">
        <v>13</v>
      </c>
      <c r="I31">
        <v>20</v>
      </c>
      <c r="J31">
        <f t="shared" si="0"/>
        <v>20</v>
      </c>
      <c r="K31" s="1">
        <f t="shared" si="1"/>
        <v>14.25</v>
      </c>
      <c r="L31">
        <f t="shared" si="2"/>
        <v>4</v>
      </c>
    </row>
    <row r="32" spans="1:12" ht="12.75">
      <c r="A32" t="s">
        <v>180</v>
      </c>
      <c r="B32" t="s">
        <v>181</v>
      </c>
      <c r="C32" t="s">
        <v>85</v>
      </c>
      <c r="D32">
        <v>19</v>
      </c>
      <c r="E32" t="s">
        <v>79</v>
      </c>
      <c r="F32">
        <v>27</v>
      </c>
      <c r="G32">
        <v>11</v>
      </c>
      <c r="H32">
        <v>4</v>
      </c>
      <c r="I32">
        <v>10</v>
      </c>
      <c r="J32">
        <f t="shared" si="0"/>
        <v>15</v>
      </c>
      <c r="K32" s="1">
        <f t="shared" si="1"/>
        <v>14</v>
      </c>
      <c r="L32">
        <f t="shared" si="2"/>
        <v>4</v>
      </c>
    </row>
    <row r="33" spans="1:12" ht="12.75">
      <c r="A33" t="s">
        <v>192</v>
      </c>
      <c r="B33" t="s">
        <v>193</v>
      </c>
      <c r="C33" t="s">
        <v>65</v>
      </c>
      <c r="D33">
        <v>6</v>
      </c>
      <c r="E33" t="s">
        <v>60</v>
      </c>
      <c r="F33">
        <v>17</v>
      </c>
      <c r="G33">
        <v>7</v>
      </c>
      <c r="H33">
        <v>6</v>
      </c>
      <c r="I33">
        <v>2</v>
      </c>
      <c r="J33">
        <f t="shared" si="0"/>
        <v>13</v>
      </c>
      <c r="K33" s="1">
        <f t="shared" si="1"/>
        <v>14</v>
      </c>
      <c r="L33">
        <f t="shared" si="2"/>
        <v>4</v>
      </c>
    </row>
    <row r="34" spans="1:12" ht="12.75">
      <c r="A34" t="s">
        <v>76</v>
      </c>
      <c r="B34" t="s">
        <v>77</v>
      </c>
      <c r="C34" t="s">
        <v>78</v>
      </c>
      <c r="D34">
        <v>4</v>
      </c>
      <c r="E34" t="s">
        <v>79</v>
      </c>
      <c r="F34">
        <v>29</v>
      </c>
      <c r="G34">
        <v>9</v>
      </c>
      <c r="H34">
        <v>12</v>
      </c>
      <c r="I34">
        <v>26</v>
      </c>
      <c r="J34">
        <f t="shared" si="0"/>
        <v>21</v>
      </c>
      <c r="K34" s="1">
        <f t="shared" si="1"/>
        <v>13.5</v>
      </c>
      <c r="L34">
        <f t="shared" si="2"/>
        <v>4</v>
      </c>
    </row>
    <row r="35" spans="1:12" ht="12.75">
      <c r="A35" t="s">
        <v>167</v>
      </c>
      <c r="B35" t="s">
        <v>199</v>
      </c>
      <c r="C35" t="s">
        <v>59</v>
      </c>
      <c r="D35">
        <v>55</v>
      </c>
      <c r="E35" t="s">
        <v>60</v>
      </c>
      <c r="F35">
        <v>27</v>
      </c>
      <c r="G35">
        <v>5</v>
      </c>
      <c r="H35">
        <v>8</v>
      </c>
      <c r="I35">
        <v>4</v>
      </c>
      <c r="J35">
        <f aca="true" t="shared" si="3" ref="J35:J130">G35+H35</f>
        <v>13</v>
      </c>
      <c r="K35" s="1">
        <f aca="true" t="shared" si="4" ref="K35:K130">1.25*(G35-0.3*I35)+H35</f>
        <v>12.75</v>
      </c>
      <c r="L35">
        <f t="shared" si="2"/>
        <v>4</v>
      </c>
    </row>
    <row r="36" spans="1:12" ht="12.75">
      <c r="A36" t="s">
        <v>103</v>
      </c>
      <c r="B36" t="s">
        <v>104</v>
      </c>
      <c r="C36" t="s">
        <v>59</v>
      </c>
      <c r="D36">
        <v>27</v>
      </c>
      <c r="E36" t="s">
        <v>60</v>
      </c>
      <c r="F36">
        <v>28</v>
      </c>
      <c r="G36">
        <v>9</v>
      </c>
      <c r="H36">
        <v>8</v>
      </c>
      <c r="I36">
        <v>20</v>
      </c>
      <c r="J36">
        <f aca="true" t="shared" si="5" ref="J36:J66">G36+H36</f>
        <v>17</v>
      </c>
      <c r="K36" s="1">
        <f aca="true" t="shared" si="6" ref="K36:K66">1.25*(G36-0.3*I36)+H36</f>
        <v>11.75</v>
      </c>
      <c r="L36">
        <f t="shared" si="2"/>
        <v>4</v>
      </c>
    </row>
    <row r="37" spans="1:12" ht="12.75">
      <c r="A37" t="s">
        <v>6</v>
      </c>
      <c r="B37" t="s">
        <v>339</v>
      </c>
      <c r="C37" t="s">
        <v>69</v>
      </c>
      <c r="D37">
        <v>5</v>
      </c>
      <c r="E37" t="s">
        <v>79</v>
      </c>
      <c r="F37">
        <v>25</v>
      </c>
      <c r="G37">
        <v>7</v>
      </c>
      <c r="H37">
        <v>8</v>
      </c>
      <c r="I37">
        <v>14</v>
      </c>
      <c r="J37">
        <f t="shared" si="5"/>
        <v>15</v>
      </c>
      <c r="K37" s="1">
        <f t="shared" si="6"/>
        <v>11.5</v>
      </c>
      <c r="L37">
        <f t="shared" si="2"/>
        <v>4</v>
      </c>
    </row>
    <row r="38" spans="1:12" ht="12.75">
      <c r="A38" t="s">
        <v>296</v>
      </c>
      <c r="B38" t="s">
        <v>297</v>
      </c>
      <c r="C38" t="s">
        <v>75</v>
      </c>
      <c r="D38">
        <v>20</v>
      </c>
      <c r="E38" t="s">
        <v>79</v>
      </c>
      <c r="F38">
        <v>28</v>
      </c>
      <c r="G38">
        <v>6</v>
      </c>
      <c r="H38">
        <v>14</v>
      </c>
      <c r="I38">
        <v>27</v>
      </c>
      <c r="J38">
        <f t="shared" si="5"/>
        <v>20</v>
      </c>
      <c r="K38" s="1">
        <f t="shared" si="6"/>
        <v>11.375</v>
      </c>
      <c r="L38">
        <f t="shared" si="2"/>
        <v>4</v>
      </c>
    </row>
    <row r="39" spans="1:12" ht="12.75">
      <c r="A39" t="s">
        <v>302</v>
      </c>
      <c r="B39" t="s">
        <v>303</v>
      </c>
      <c r="C39" t="s">
        <v>85</v>
      </c>
      <c r="D39">
        <v>71</v>
      </c>
      <c r="E39" t="s">
        <v>79</v>
      </c>
      <c r="F39">
        <v>28</v>
      </c>
      <c r="G39">
        <v>4</v>
      </c>
      <c r="H39">
        <v>10</v>
      </c>
      <c r="I39">
        <v>10</v>
      </c>
      <c r="J39">
        <f t="shared" si="5"/>
        <v>14</v>
      </c>
      <c r="K39" s="1">
        <f t="shared" si="6"/>
        <v>11.25</v>
      </c>
      <c r="L39">
        <f t="shared" si="2"/>
        <v>4</v>
      </c>
    </row>
    <row r="40" spans="1:12" ht="12.75">
      <c r="A40" t="s">
        <v>363</v>
      </c>
      <c r="B40" t="s">
        <v>364</v>
      </c>
      <c r="C40" t="s">
        <v>89</v>
      </c>
      <c r="D40">
        <v>97</v>
      </c>
      <c r="E40" t="s">
        <v>60</v>
      </c>
      <c r="F40">
        <v>20</v>
      </c>
      <c r="G40">
        <v>3</v>
      </c>
      <c r="H40">
        <v>11</v>
      </c>
      <c r="I40">
        <v>12</v>
      </c>
      <c r="J40">
        <f t="shared" si="5"/>
        <v>14</v>
      </c>
      <c r="K40" s="1">
        <f t="shared" si="6"/>
        <v>10.25</v>
      </c>
      <c r="L40">
        <f t="shared" si="2"/>
        <v>4</v>
      </c>
    </row>
    <row r="41" spans="1:12" ht="12.75">
      <c r="A41" t="s">
        <v>106</v>
      </c>
      <c r="B41" t="s">
        <v>105</v>
      </c>
      <c r="C41" t="s">
        <v>59</v>
      </c>
      <c r="D41">
        <v>11</v>
      </c>
      <c r="E41" t="s">
        <v>66</v>
      </c>
      <c r="F41">
        <v>23</v>
      </c>
      <c r="G41">
        <v>7</v>
      </c>
      <c r="H41">
        <v>5</v>
      </c>
      <c r="I41">
        <v>10</v>
      </c>
      <c r="J41">
        <f t="shared" si="5"/>
        <v>12</v>
      </c>
      <c r="K41" s="1">
        <f t="shared" si="6"/>
        <v>10</v>
      </c>
      <c r="L41">
        <f t="shared" si="2"/>
        <v>4</v>
      </c>
    </row>
    <row r="42" spans="1:12" ht="12.75">
      <c r="A42" t="s">
        <v>282</v>
      </c>
      <c r="B42" t="s">
        <v>283</v>
      </c>
      <c r="C42" t="s">
        <v>85</v>
      </c>
      <c r="D42">
        <v>8</v>
      </c>
      <c r="E42" t="s">
        <v>60</v>
      </c>
      <c r="F42">
        <v>26</v>
      </c>
      <c r="G42">
        <v>10</v>
      </c>
      <c r="H42">
        <v>1</v>
      </c>
      <c r="I42">
        <v>10</v>
      </c>
      <c r="J42">
        <f t="shared" si="5"/>
        <v>11</v>
      </c>
      <c r="K42" s="1">
        <f t="shared" si="6"/>
        <v>9.75</v>
      </c>
      <c r="L42">
        <f t="shared" si="2"/>
        <v>4</v>
      </c>
    </row>
    <row r="43" spans="1:12" ht="12.75">
      <c r="A43" t="s">
        <v>48</v>
      </c>
      <c r="B43" t="s">
        <v>49</v>
      </c>
      <c r="C43" t="s">
        <v>89</v>
      </c>
      <c r="D43">
        <v>6</v>
      </c>
      <c r="E43" t="s">
        <v>60</v>
      </c>
      <c r="F43">
        <v>22</v>
      </c>
      <c r="G43">
        <v>6</v>
      </c>
      <c r="H43">
        <v>14</v>
      </c>
      <c r="I43">
        <v>32</v>
      </c>
      <c r="J43">
        <f t="shared" si="5"/>
        <v>20</v>
      </c>
      <c r="K43" s="1">
        <f t="shared" si="6"/>
        <v>9.5</v>
      </c>
      <c r="L43">
        <f t="shared" si="2"/>
        <v>4</v>
      </c>
    </row>
    <row r="44" spans="1:12" ht="12.75">
      <c r="A44" t="s">
        <v>70</v>
      </c>
      <c r="B44" t="s">
        <v>194</v>
      </c>
      <c r="C44" t="s">
        <v>72</v>
      </c>
      <c r="D44">
        <v>9</v>
      </c>
      <c r="E44" t="s">
        <v>66</v>
      </c>
      <c r="F44">
        <v>23</v>
      </c>
      <c r="G44">
        <v>7</v>
      </c>
      <c r="H44">
        <v>10</v>
      </c>
      <c r="I44">
        <v>25</v>
      </c>
      <c r="J44">
        <f t="shared" si="5"/>
        <v>17</v>
      </c>
      <c r="K44" s="1">
        <f t="shared" si="6"/>
        <v>9.375</v>
      </c>
      <c r="L44">
        <f t="shared" si="2"/>
        <v>4</v>
      </c>
    </row>
    <row r="45" spans="1:12" ht="12.75">
      <c r="A45" t="s">
        <v>203</v>
      </c>
      <c r="B45" t="s">
        <v>204</v>
      </c>
      <c r="C45" t="s">
        <v>72</v>
      </c>
      <c r="D45">
        <v>44</v>
      </c>
      <c r="E45" t="s">
        <v>60</v>
      </c>
      <c r="F45">
        <v>19</v>
      </c>
      <c r="G45">
        <v>11</v>
      </c>
      <c r="H45">
        <v>13</v>
      </c>
      <c r="I45">
        <v>47</v>
      </c>
      <c r="J45">
        <f t="shared" si="5"/>
        <v>24</v>
      </c>
      <c r="K45" s="1">
        <f t="shared" si="6"/>
        <v>9.125</v>
      </c>
      <c r="L45">
        <f t="shared" si="2"/>
        <v>4</v>
      </c>
    </row>
    <row r="46" spans="1:12" ht="12.75">
      <c r="A46" t="s">
        <v>186</v>
      </c>
      <c r="B46" t="s">
        <v>187</v>
      </c>
      <c r="C46" t="s">
        <v>75</v>
      </c>
      <c r="D46">
        <v>32</v>
      </c>
      <c r="E46" t="s">
        <v>60</v>
      </c>
      <c r="F46">
        <v>29</v>
      </c>
      <c r="G46">
        <v>7</v>
      </c>
      <c r="H46">
        <v>6</v>
      </c>
      <c r="I46">
        <v>18</v>
      </c>
      <c r="J46">
        <f t="shared" si="5"/>
        <v>13</v>
      </c>
      <c r="K46" s="1">
        <f t="shared" si="6"/>
        <v>8</v>
      </c>
      <c r="L46">
        <f t="shared" si="2"/>
        <v>4</v>
      </c>
    </row>
    <row r="47" spans="1:12" ht="12.75">
      <c r="A47" t="s">
        <v>92</v>
      </c>
      <c r="B47" t="s">
        <v>91</v>
      </c>
      <c r="C47" t="s">
        <v>65</v>
      </c>
      <c r="D47">
        <v>26</v>
      </c>
      <c r="E47" t="s">
        <v>60</v>
      </c>
      <c r="F47">
        <v>27</v>
      </c>
      <c r="G47">
        <v>4</v>
      </c>
      <c r="H47">
        <v>14</v>
      </c>
      <c r="I47">
        <v>30</v>
      </c>
      <c r="J47">
        <f t="shared" si="5"/>
        <v>18</v>
      </c>
      <c r="K47" s="1">
        <f t="shared" si="6"/>
        <v>7.75</v>
      </c>
      <c r="L47">
        <f t="shared" si="2"/>
        <v>4</v>
      </c>
    </row>
    <row r="48" spans="1:12" ht="12.75">
      <c r="A48" t="s">
        <v>136</v>
      </c>
      <c r="B48" t="s">
        <v>1</v>
      </c>
      <c r="C48" t="s">
        <v>89</v>
      </c>
      <c r="D48">
        <v>11</v>
      </c>
      <c r="E48" t="s">
        <v>60</v>
      </c>
      <c r="F48">
        <v>14</v>
      </c>
      <c r="G48">
        <v>5</v>
      </c>
      <c r="H48">
        <v>5</v>
      </c>
      <c r="I48">
        <v>10</v>
      </c>
      <c r="J48">
        <f t="shared" si="5"/>
        <v>10</v>
      </c>
      <c r="K48" s="1">
        <f t="shared" si="6"/>
        <v>7.5</v>
      </c>
      <c r="L48">
        <f t="shared" si="2"/>
        <v>4</v>
      </c>
    </row>
    <row r="49" spans="1:12" ht="12.75">
      <c r="A49" t="s">
        <v>61</v>
      </c>
      <c r="B49" t="s">
        <v>62</v>
      </c>
      <c r="C49" t="s">
        <v>59</v>
      </c>
      <c r="D49">
        <v>17</v>
      </c>
      <c r="E49" t="s">
        <v>60</v>
      </c>
      <c r="F49">
        <v>4</v>
      </c>
      <c r="G49">
        <v>2</v>
      </c>
      <c r="H49">
        <v>5</v>
      </c>
      <c r="I49">
        <v>0</v>
      </c>
      <c r="J49">
        <f t="shared" si="5"/>
        <v>7</v>
      </c>
      <c r="K49" s="1">
        <f t="shared" si="6"/>
        <v>7.5</v>
      </c>
      <c r="L49">
        <f t="shared" si="2"/>
        <v>4</v>
      </c>
    </row>
    <row r="50" spans="1:12" ht="12.75">
      <c r="A50" t="s">
        <v>270</v>
      </c>
      <c r="B50" t="s">
        <v>271</v>
      </c>
      <c r="C50" t="s">
        <v>78</v>
      </c>
      <c r="D50">
        <v>16</v>
      </c>
      <c r="E50" t="s">
        <v>66</v>
      </c>
      <c r="F50">
        <v>29</v>
      </c>
      <c r="G50">
        <v>2</v>
      </c>
      <c r="H50">
        <v>10</v>
      </c>
      <c r="I50">
        <v>14</v>
      </c>
      <c r="J50">
        <f t="shared" si="5"/>
        <v>12</v>
      </c>
      <c r="K50" s="1">
        <f t="shared" si="6"/>
        <v>7.25</v>
      </c>
      <c r="L50">
        <f t="shared" si="2"/>
        <v>4</v>
      </c>
    </row>
    <row r="51" spans="1:12" ht="12.75">
      <c r="A51" t="s">
        <v>23</v>
      </c>
      <c r="B51" t="s">
        <v>259</v>
      </c>
      <c r="C51" t="s">
        <v>65</v>
      </c>
      <c r="D51">
        <v>13</v>
      </c>
      <c r="E51" t="s">
        <v>60</v>
      </c>
      <c r="F51">
        <v>27</v>
      </c>
      <c r="G51">
        <v>2</v>
      </c>
      <c r="H51">
        <v>7</v>
      </c>
      <c r="I51">
        <v>6</v>
      </c>
      <c r="J51">
        <f t="shared" si="5"/>
        <v>9</v>
      </c>
      <c r="K51" s="1">
        <f t="shared" si="6"/>
        <v>7.25</v>
      </c>
      <c r="L51">
        <f t="shared" si="2"/>
        <v>4</v>
      </c>
    </row>
    <row r="52" spans="1:12" ht="12.75">
      <c r="A52" t="s">
        <v>175</v>
      </c>
      <c r="B52" t="s">
        <v>345</v>
      </c>
      <c r="C52" t="s">
        <v>75</v>
      </c>
      <c r="D52">
        <v>19</v>
      </c>
      <c r="E52" t="s">
        <v>79</v>
      </c>
      <c r="F52">
        <v>24</v>
      </c>
      <c r="G52">
        <v>10</v>
      </c>
      <c r="H52">
        <v>7</v>
      </c>
      <c r="I52">
        <v>33</v>
      </c>
      <c r="J52">
        <f t="shared" si="5"/>
        <v>17</v>
      </c>
      <c r="K52" s="1">
        <f t="shared" si="6"/>
        <v>7.125</v>
      </c>
      <c r="L52">
        <f t="shared" si="2"/>
        <v>4</v>
      </c>
    </row>
    <row r="53" spans="1:12" ht="12.75">
      <c r="A53" t="s">
        <v>54</v>
      </c>
      <c r="B53" t="s">
        <v>55</v>
      </c>
      <c r="C53" t="s">
        <v>89</v>
      </c>
      <c r="D53">
        <v>16</v>
      </c>
      <c r="E53" t="s">
        <v>60</v>
      </c>
      <c r="F53">
        <v>22</v>
      </c>
      <c r="G53">
        <v>2</v>
      </c>
      <c r="H53">
        <v>9</v>
      </c>
      <c r="I53">
        <v>12</v>
      </c>
      <c r="J53">
        <f t="shared" si="5"/>
        <v>11</v>
      </c>
      <c r="K53" s="1">
        <f t="shared" si="6"/>
        <v>7</v>
      </c>
      <c r="L53">
        <f t="shared" si="2"/>
        <v>4</v>
      </c>
    </row>
    <row r="54" spans="1:12" ht="12.75">
      <c r="A54" t="s">
        <v>229</v>
      </c>
      <c r="B54" t="s">
        <v>362</v>
      </c>
      <c r="C54" t="s">
        <v>72</v>
      </c>
      <c r="D54">
        <v>10</v>
      </c>
      <c r="E54" t="s">
        <v>66</v>
      </c>
      <c r="F54">
        <v>27</v>
      </c>
      <c r="G54">
        <v>2</v>
      </c>
      <c r="H54">
        <v>11</v>
      </c>
      <c r="I54">
        <v>18</v>
      </c>
      <c r="J54">
        <f t="shared" si="5"/>
        <v>13</v>
      </c>
      <c r="K54" s="1">
        <f t="shared" si="6"/>
        <v>6.750000000000001</v>
      </c>
      <c r="L54">
        <f t="shared" si="2"/>
        <v>4</v>
      </c>
    </row>
    <row r="55" spans="1:12" ht="12.75">
      <c r="A55" t="s">
        <v>205</v>
      </c>
      <c r="B55" t="s">
        <v>206</v>
      </c>
      <c r="C55" t="s">
        <v>65</v>
      </c>
      <c r="D55">
        <v>8</v>
      </c>
      <c r="E55" t="s">
        <v>60</v>
      </c>
      <c r="F55">
        <v>26</v>
      </c>
      <c r="G55">
        <v>2</v>
      </c>
      <c r="H55">
        <v>7</v>
      </c>
      <c r="I55">
        <v>8</v>
      </c>
      <c r="J55">
        <f t="shared" si="5"/>
        <v>9</v>
      </c>
      <c r="K55" s="1">
        <f t="shared" si="6"/>
        <v>6.5</v>
      </c>
      <c r="L55">
        <f t="shared" si="2"/>
        <v>4</v>
      </c>
    </row>
    <row r="56" spans="1:12" ht="12.75">
      <c r="A56" t="s">
        <v>121</v>
      </c>
      <c r="B56" t="s">
        <v>319</v>
      </c>
      <c r="C56" t="s">
        <v>59</v>
      </c>
      <c r="D56">
        <v>22</v>
      </c>
      <c r="E56" t="s">
        <v>79</v>
      </c>
      <c r="F56">
        <v>28</v>
      </c>
      <c r="G56">
        <v>6</v>
      </c>
      <c r="H56">
        <v>8</v>
      </c>
      <c r="I56">
        <v>26</v>
      </c>
      <c r="J56">
        <f t="shared" si="5"/>
        <v>14</v>
      </c>
      <c r="K56" s="1">
        <f t="shared" si="6"/>
        <v>5.75</v>
      </c>
      <c r="L56">
        <f t="shared" si="2"/>
        <v>4</v>
      </c>
    </row>
    <row r="57" spans="1:12" ht="12.75">
      <c r="A57" t="s">
        <v>11</v>
      </c>
      <c r="B57" t="s">
        <v>320</v>
      </c>
      <c r="C57" t="s">
        <v>78</v>
      </c>
      <c r="D57">
        <v>5</v>
      </c>
      <c r="E57" t="s">
        <v>60</v>
      </c>
      <c r="F57">
        <v>24</v>
      </c>
      <c r="G57">
        <v>5</v>
      </c>
      <c r="H57">
        <v>6</v>
      </c>
      <c r="I57">
        <v>18</v>
      </c>
      <c r="J57">
        <f t="shared" si="5"/>
        <v>11</v>
      </c>
      <c r="K57" s="1">
        <f t="shared" si="6"/>
        <v>5.500000000000001</v>
      </c>
      <c r="L57">
        <f t="shared" si="2"/>
        <v>4</v>
      </c>
    </row>
    <row r="58" spans="1:12" ht="12.75">
      <c r="A58" t="s">
        <v>370</v>
      </c>
      <c r="B58" t="s">
        <v>371</v>
      </c>
      <c r="C58" t="s">
        <v>69</v>
      </c>
      <c r="D58">
        <v>9</v>
      </c>
      <c r="E58" t="s">
        <v>60</v>
      </c>
      <c r="F58">
        <v>21</v>
      </c>
      <c r="G58">
        <v>4</v>
      </c>
      <c r="H58">
        <v>2</v>
      </c>
      <c r="I58">
        <v>4</v>
      </c>
      <c r="J58">
        <f t="shared" si="5"/>
        <v>6</v>
      </c>
      <c r="K58" s="1">
        <f t="shared" si="6"/>
        <v>5.5</v>
      </c>
      <c r="L58">
        <f t="shared" si="2"/>
        <v>4</v>
      </c>
    </row>
    <row r="59" spans="1:12" ht="12.75">
      <c r="A59" t="s">
        <v>165</v>
      </c>
      <c r="B59" t="s">
        <v>269</v>
      </c>
      <c r="C59" t="s">
        <v>69</v>
      </c>
      <c r="D59">
        <v>29</v>
      </c>
      <c r="E59" t="s">
        <v>60</v>
      </c>
      <c r="F59">
        <v>22</v>
      </c>
      <c r="G59">
        <v>3</v>
      </c>
      <c r="H59">
        <v>12</v>
      </c>
      <c r="I59">
        <v>28</v>
      </c>
      <c r="J59">
        <f t="shared" si="5"/>
        <v>15</v>
      </c>
      <c r="K59" s="1">
        <f t="shared" si="6"/>
        <v>5.25</v>
      </c>
      <c r="L59">
        <f t="shared" si="2"/>
        <v>4</v>
      </c>
    </row>
    <row r="60" spans="1:12" ht="12.75">
      <c r="A60" t="s">
        <v>63</v>
      </c>
      <c r="B60" t="s">
        <v>159</v>
      </c>
      <c r="C60" t="s">
        <v>72</v>
      </c>
      <c r="D60">
        <v>2</v>
      </c>
      <c r="E60" t="s">
        <v>60</v>
      </c>
      <c r="F60">
        <v>28</v>
      </c>
      <c r="G60">
        <v>3</v>
      </c>
      <c r="H60">
        <v>4</v>
      </c>
      <c r="I60">
        <v>8</v>
      </c>
      <c r="J60">
        <f t="shared" si="5"/>
        <v>7</v>
      </c>
      <c r="K60" s="1">
        <f t="shared" si="6"/>
        <v>4.75</v>
      </c>
      <c r="L60">
        <f t="shared" si="2"/>
        <v>4</v>
      </c>
    </row>
    <row r="61" spans="1:12" ht="12.75">
      <c r="A61" t="s">
        <v>123</v>
      </c>
      <c r="B61" t="s">
        <v>124</v>
      </c>
      <c r="C61" t="s">
        <v>75</v>
      </c>
      <c r="D61">
        <v>23</v>
      </c>
      <c r="E61" t="s">
        <v>66</v>
      </c>
      <c r="F61">
        <v>1</v>
      </c>
      <c r="G61">
        <v>3</v>
      </c>
      <c r="H61">
        <v>1</v>
      </c>
      <c r="I61">
        <v>0</v>
      </c>
      <c r="J61">
        <f t="shared" si="5"/>
        <v>4</v>
      </c>
      <c r="K61" s="1">
        <f t="shared" si="6"/>
        <v>4.75</v>
      </c>
      <c r="L61">
        <f t="shared" si="2"/>
        <v>4</v>
      </c>
    </row>
    <row r="62" spans="1:12" ht="12.75">
      <c r="A62" t="s">
        <v>335</v>
      </c>
      <c r="B62" t="s">
        <v>336</v>
      </c>
      <c r="C62" t="s">
        <v>85</v>
      </c>
      <c r="D62">
        <v>24</v>
      </c>
      <c r="E62" t="s">
        <v>60</v>
      </c>
      <c r="F62">
        <v>4</v>
      </c>
      <c r="G62">
        <v>2</v>
      </c>
      <c r="H62">
        <v>2</v>
      </c>
      <c r="I62">
        <v>0</v>
      </c>
      <c r="J62">
        <f t="shared" si="5"/>
        <v>4</v>
      </c>
      <c r="K62" s="1">
        <f t="shared" si="6"/>
        <v>4.5</v>
      </c>
      <c r="L62">
        <f t="shared" si="2"/>
        <v>4</v>
      </c>
    </row>
    <row r="63" spans="1:12" ht="12.75">
      <c r="A63" t="s">
        <v>329</v>
      </c>
      <c r="B63" t="s">
        <v>330</v>
      </c>
      <c r="C63" t="s">
        <v>59</v>
      </c>
      <c r="D63">
        <v>13</v>
      </c>
      <c r="E63" t="s">
        <v>60</v>
      </c>
      <c r="F63">
        <v>22</v>
      </c>
      <c r="G63">
        <v>4</v>
      </c>
      <c r="H63">
        <v>3</v>
      </c>
      <c r="I63">
        <v>10</v>
      </c>
      <c r="J63">
        <f t="shared" si="5"/>
        <v>7</v>
      </c>
      <c r="K63" s="1">
        <f t="shared" si="6"/>
        <v>4.25</v>
      </c>
      <c r="L63">
        <f t="shared" si="2"/>
        <v>4</v>
      </c>
    </row>
    <row r="64" spans="1:12" ht="12.75">
      <c r="A64" t="s">
        <v>83</v>
      </c>
      <c r="B64" t="s">
        <v>285</v>
      </c>
      <c r="C64" t="s">
        <v>75</v>
      </c>
      <c r="D64">
        <v>21</v>
      </c>
      <c r="E64" t="s">
        <v>60</v>
      </c>
      <c r="F64">
        <v>18</v>
      </c>
      <c r="G64">
        <v>0</v>
      </c>
      <c r="H64">
        <v>5</v>
      </c>
      <c r="I64">
        <v>2</v>
      </c>
      <c r="J64">
        <f t="shared" si="5"/>
        <v>5</v>
      </c>
      <c r="K64" s="1">
        <f t="shared" si="6"/>
        <v>4.25</v>
      </c>
      <c r="L64">
        <f t="shared" si="2"/>
        <v>4</v>
      </c>
    </row>
    <row r="65" spans="1:12" ht="12.75">
      <c r="A65" t="s">
        <v>360</v>
      </c>
      <c r="B65" t="s">
        <v>361</v>
      </c>
      <c r="C65" t="s">
        <v>85</v>
      </c>
      <c r="D65">
        <v>17</v>
      </c>
      <c r="E65" t="s">
        <v>79</v>
      </c>
      <c r="F65">
        <v>6</v>
      </c>
      <c r="G65">
        <v>1</v>
      </c>
      <c r="H65">
        <v>3</v>
      </c>
      <c r="I65">
        <v>0</v>
      </c>
      <c r="J65">
        <f t="shared" si="5"/>
        <v>4</v>
      </c>
      <c r="K65" s="1">
        <f t="shared" si="6"/>
        <v>4.25</v>
      </c>
      <c r="L65">
        <f t="shared" si="2"/>
        <v>4</v>
      </c>
    </row>
    <row r="66" spans="1:12" ht="12.75">
      <c r="A66" t="s">
        <v>229</v>
      </c>
      <c r="B66" t="s">
        <v>50</v>
      </c>
      <c r="C66" t="s">
        <v>89</v>
      </c>
      <c r="D66">
        <v>12</v>
      </c>
      <c r="E66" t="s">
        <v>66</v>
      </c>
      <c r="F66">
        <v>15</v>
      </c>
      <c r="G66">
        <v>2</v>
      </c>
      <c r="H66">
        <v>6</v>
      </c>
      <c r="I66">
        <v>12</v>
      </c>
      <c r="J66">
        <f t="shared" si="5"/>
        <v>8</v>
      </c>
      <c r="K66" s="1">
        <f t="shared" si="6"/>
        <v>4</v>
      </c>
      <c r="L66">
        <f t="shared" si="2"/>
        <v>4</v>
      </c>
    </row>
    <row r="67" spans="1:12" ht="12.75">
      <c r="A67" t="s">
        <v>97</v>
      </c>
      <c r="B67" t="s">
        <v>98</v>
      </c>
      <c r="C67" t="s">
        <v>72</v>
      </c>
      <c r="D67">
        <v>33</v>
      </c>
      <c r="E67" t="s">
        <v>60</v>
      </c>
      <c r="F67">
        <v>7</v>
      </c>
      <c r="G67">
        <v>4</v>
      </c>
      <c r="H67">
        <v>2</v>
      </c>
      <c r="I67">
        <v>8</v>
      </c>
      <c r="J67">
        <f t="shared" si="3"/>
        <v>6</v>
      </c>
      <c r="K67" s="1">
        <f t="shared" si="4"/>
        <v>4</v>
      </c>
      <c r="L67">
        <f aca="true" t="shared" si="7" ref="L67:L130">IF(K67&lt;0,5,IF(K67&lt;16,4,IF(K67&lt;20,3,IF(K67&lt;26,2,1))))</f>
        <v>4</v>
      </c>
    </row>
    <row r="68" spans="1:12" ht="12.75">
      <c r="A68" t="s">
        <v>90</v>
      </c>
      <c r="B68" t="s">
        <v>262</v>
      </c>
      <c r="C68" t="s">
        <v>65</v>
      </c>
      <c r="D68">
        <v>7</v>
      </c>
      <c r="E68" t="s">
        <v>60</v>
      </c>
      <c r="F68">
        <v>27</v>
      </c>
      <c r="G68">
        <v>3</v>
      </c>
      <c r="H68">
        <v>1</v>
      </c>
      <c r="I68">
        <v>2</v>
      </c>
      <c r="J68">
        <f t="shared" si="3"/>
        <v>4</v>
      </c>
      <c r="K68" s="1">
        <f t="shared" si="4"/>
        <v>4</v>
      </c>
      <c r="L68">
        <f t="shared" si="7"/>
        <v>4</v>
      </c>
    </row>
    <row r="69" spans="1:12" ht="12.75">
      <c r="A69" t="s">
        <v>314</v>
      </c>
      <c r="B69" t="s">
        <v>337</v>
      </c>
      <c r="C69" t="s">
        <v>59</v>
      </c>
      <c r="D69">
        <v>6</v>
      </c>
      <c r="E69" t="s">
        <v>60</v>
      </c>
      <c r="F69">
        <v>26</v>
      </c>
      <c r="G69">
        <v>4</v>
      </c>
      <c r="H69">
        <v>9</v>
      </c>
      <c r="I69">
        <v>28</v>
      </c>
      <c r="J69">
        <f t="shared" si="3"/>
        <v>13</v>
      </c>
      <c r="K69" s="1">
        <f t="shared" si="4"/>
        <v>3.5</v>
      </c>
      <c r="L69">
        <f t="shared" si="7"/>
        <v>4</v>
      </c>
    </row>
    <row r="70" spans="1:12" ht="12.75">
      <c r="A70" t="s">
        <v>306</v>
      </c>
      <c r="B70" t="s">
        <v>307</v>
      </c>
      <c r="C70" t="s">
        <v>78</v>
      </c>
      <c r="D70">
        <v>21</v>
      </c>
      <c r="E70" t="s">
        <v>79</v>
      </c>
      <c r="F70">
        <v>27</v>
      </c>
      <c r="G70">
        <v>2</v>
      </c>
      <c r="H70">
        <v>8</v>
      </c>
      <c r="I70">
        <v>19</v>
      </c>
      <c r="J70">
        <f t="shared" si="3"/>
        <v>10</v>
      </c>
      <c r="K70" s="1">
        <f t="shared" si="4"/>
        <v>3.375</v>
      </c>
      <c r="L70">
        <f t="shared" si="7"/>
        <v>4</v>
      </c>
    </row>
    <row r="71" spans="1:12" ht="12.75">
      <c r="A71" t="s">
        <v>42</v>
      </c>
      <c r="B71" t="s">
        <v>43</v>
      </c>
      <c r="C71" t="s">
        <v>65</v>
      </c>
      <c r="D71">
        <v>27</v>
      </c>
      <c r="E71" t="s">
        <v>66</v>
      </c>
      <c r="F71">
        <v>25</v>
      </c>
      <c r="G71">
        <v>3</v>
      </c>
      <c r="H71">
        <v>10</v>
      </c>
      <c r="I71">
        <v>28</v>
      </c>
      <c r="J71">
        <f t="shared" si="3"/>
        <v>13</v>
      </c>
      <c r="K71" s="1">
        <f t="shared" si="4"/>
        <v>3.25</v>
      </c>
      <c r="L71">
        <f t="shared" si="7"/>
        <v>4</v>
      </c>
    </row>
    <row r="72" spans="1:12" ht="12.75">
      <c r="A72" t="s">
        <v>372</v>
      </c>
      <c r="B72" t="s">
        <v>29</v>
      </c>
      <c r="C72" t="s">
        <v>69</v>
      </c>
      <c r="D72">
        <v>6</v>
      </c>
      <c r="E72" t="s">
        <v>60</v>
      </c>
      <c r="F72">
        <v>27</v>
      </c>
      <c r="G72">
        <v>2</v>
      </c>
      <c r="H72">
        <v>3</v>
      </c>
      <c r="I72">
        <v>6</v>
      </c>
      <c r="J72">
        <f t="shared" si="3"/>
        <v>5</v>
      </c>
      <c r="K72" s="1">
        <f t="shared" si="4"/>
        <v>3.25</v>
      </c>
      <c r="L72">
        <f t="shared" si="7"/>
        <v>4</v>
      </c>
    </row>
    <row r="73" spans="1:12" ht="12.75">
      <c r="A73" t="s">
        <v>90</v>
      </c>
      <c r="B73" t="s">
        <v>91</v>
      </c>
      <c r="C73" t="s">
        <v>65</v>
      </c>
      <c r="D73">
        <v>24</v>
      </c>
      <c r="E73" t="s">
        <v>60</v>
      </c>
      <c r="F73">
        <v>23</v>
      </c>
      <c r="G73">
        <v>7</v>
      </c>
      <c r="H73">
        <v>4</v>
      </c>
      <c r="I73">
        <v>26</v>
      </c>
      <c r="J73">
        <f t="shared" si="3"/>
        <v>11</v>
      </c>
      <c r="K73" s="1">
        <f t="shared" si="4"/>
        <v>3</v>
      </c>
      <c r="L73">
        <f t="shared" si="7"/>
        <v>4</v>
      </c>
    </row>
    <row r="74" spans="1:12" ht="12.75">
      <c r="A74" t="s">
        <v>368</v>
      </c>
      <c r="B74" t="s">
        <v>369</v>
      </c>
      <c r="C74" t="s">
        <v>89</v>
      </c>
      <c r="D74">
        <v>55</v>
      </c>
      <c r="E74" t="s">
        <v>66</v>
      </c>
      <c r="F74">
        <v>17</v>
      </c>
      <c r="G74">
        <v>2</v>
      </c>
      <c r="H74">
        <v>2</v>
      </c>
      <c r="I74">
        <v>4</v>
      </c>
      <c r="J74">
        <f t="shared" si="3"/>
        <v>4</v>
      </c>
      <c r="K74" s="1">
        <f t="shared" si="4"/>
        <v>3</v>
      </c>
      <c r="L74">
        <f t="shared" si="7"/>
        <v>4</v>
      </c>
    </row>
    <row r="75" spans="1:12" ht="12.75">
      <c r="A75" t="s">
        <v>73</v>
      </c>
      <c r="B75" t="s">
        <v>105</v>
      </c>
      <c r="C75" t="s">
        <v>72</v>
      </c>
      <c r="D75">
        <v>15</v>
      </c>
      <c r="E75" t="s">
        <v>66</v>
      </c>
      <c r="F75">
        <v>6</v>
      </c>
      <c r="G75">
        <v>2</v>
      </c>
      <c r="H75">
        <v>2</v>
      </c>
      <c r="I75">
        <v>4</v>
      </c>
      <c r="J75">
        <f t="shared" si="3"/>
        <v>4</v>
      </c>
      <c r="K75" s="1">
        <f t="shared" si="4"/>
        <v>3</v>
      </c>
      <c r="L75">
        <f t="shared" si="7"/>
        <v>4</v>
      </c>
    </row>
    <row r="76" spans="1:12" ht="12.75">
      <c r="A76" t="s">
        <v>260</v>
      </c>
      <c r="B76" t="s">
        <v>261</v>
      </c>
      <c r="C76" t="s">
        <v>75</v>
      </c>
      <c r="D76">
        <v>16</v>
      </c>
      <c r="E76" t="s">
        <v>60</v>
      </c>
      <c r="F76">
        <v>30</v>
      </c>
      <c r="G76">
        <v>6</v>
      </c>
      <c r="H76">
        <v>10</v>
      </c>
      <c r="I76">
        <v>40</v>
      </c>
      <c r="J76">
        <f t="shared" si="3"/>
        <v>16</v>
      </c>
      <c r="K76" s="1">
        <f t="shared" si="4"/>
        <v>2.5</v>
      </c>
      <c r="L76">
        <f t="shared" si="7"/>
        <v>4</v>
      </c>
    </row>
    <row r="77" spans="1:12" ht="12.75">
      <c r="A77" t="s">
        <v>201</v>
      </c>
      <c r="B77" t="s">
        <v>0</v>
      </c>
      <c r="C77" t="s">
        <v>85</v>
      </c>
      <c r="D77">
        <v>20</v>
      </c>
      <c r="E77" t="s">
        <v>66</v>
      </c>
      <c r="F77">
        <v>27</v>
      </c>
      <c r="G77">
        <v>0</v>
      </c>
      <c r="H77">
        <v>13</v>
      </c>
      <c r="I77">
        <v>28</v>
      </c>
      <c r="J77">
        <f t="shared" si="3"/>
        <v>13</v>
      </c>
      <c r="K77" s="1">
        <f t="shared" si="4"/>
        <v>2.5</v>
      </c>
      <c r="L77">
        <f t="shared" si="7"/>
        <v>4</v>
      </c>
    </row>
    <row r="78" spans="1:12" ht="12.75">
      <c r="A78" t="s">
        <v>113</v>
      </c>
      <c r="B78" t="s">
        <v>114</v>
      </c>
      <c r="C78" t="s">
        <v>78</v>
      </c>
      <c r="D78">
        <v>6</v>
      </c>
      <c r="E78" t="s">
        <v>60</v>
      </c>
      <c r="F78">
        <v>22</v>
      </c>
      <c r="G78">
        <v>1</v>
      </c>
      <c r="H78">
        <v>4</v>
      </c>
      <c r="I78">
        <v>8</v>
      </c>
      <c r="J78">
        <f t="shared" si="3"/>
        <v>5</v>
      </c>
      <c r="K78" s="1">
        <f t="shared" si="4"/>
        <v>2.25</v>
      </c>
      <c r="L78">
        <f t="shared" si="7"/>
        <v>4</v>
      </c>
    </row>
    <row r="79" spans="1:12" ht="12.75">
      <c r="A79" t="s">
        <v>155</v>
      </c>
      <c r="B79" t="s">
        <v>156</v>
      </c>
      <c r="C79" t="s">
        <v>89</v>
      </c>
      <c r="D79">
        <v>19</v>
      </c>
      <c r="E79" t="s">
        <v>66</v>
      </c>
      <c r="F79">
        <v>17</v>
      </c>
      <c r="G79">
        <v>1</v>
      </c>
      <c r="H79">
        <v>4</v>
      </c>
      <c r="I79">
        <v>8</v>
      </c>
      <c r="J79">
        <f t="shared" si="3"/>
        <v>5</v>
      </c>
      <c r="K79" s="1">
        <f t="shared" si="4"/>
        <v>2.25</v>
      </c>
      <c r="L79">
        <f t="shared" si="7"/>
        <v>4</v>
      </c>
    </row>
    <row r="80" spans="1:12" ht="12.75">
      <c r="A80" t="s">
        <v>157</v>
      </c>
      <c r="B80" t="s">
        <v>158</v>
      </c>
      <c r="C80" t="s">
        <v>65</v>
      </c>
      <c r="D80">
        <v>4</v>
      </c>
      <c r="E80" t="s">
        <v>60</v>
      </c>
      <c r="F80">
        <v>4</v>
      </c>
      <c r="G80">
        <v>1</v>
      </c>
      <c r="H80">
        <v>1</v>
      </c>
      <c r="I80">
        <v>0</v>
      </c>
      <c r="J80">
        <f t="shared" si="3"/>
        <v>2</v>
      </c>
      <c r="K80" s="1">
        <f t="shared" si="4"/>
        <v>2.25</v>
      </c>
      <c r="L80">
        <f t="shared" si="7"/>
        <v>4</v>
      </c>
    </row>
    <row r="81" spans="1:12" ht="12.75">
      <c r="A81" t="s">
        <v>74</v>
      </c>
      <c r="B81" t="s">
        <v>31</v>
      </c>
      <c r="C81" t="s">
        <v>72</v>
      </c>
      <c r="D81">
        <v>23</v>
      </c>
      <c r="E81" t="s">
        <v>66</v>
      </c>
      <c r="F81">
        <v>4</v>
      </c>
      <c r="G81">
        <v>1</v>
      </c>
      <c r="H81">
        <v>1</v>
      </c>
      <c r="I81">
        <v>0</v>
      </c>
      <c r="J81">
        <f t="shared" si="3"/>
        <v>2</v>
      </c>
      <c r="K81" s="1">
        <f t="shared" si="4"/>
        <v>2.25</v>
      </c>
      <c r="L81">
        <f t="shared" si="7"/>
        <v>4</v>
      </c>
    </row>
    <row r="82" spans="1:12" ht="12.75">
      <c r="A82" t="s">
        <v>175</v>
      </c>
      <c r="B82" t="s">
        <v>176</v>
      </c>
      <c r="C82" t="s">
        <v>72</v>
      </c>
      <c r="D82">
        <v>35</v>
      </c>
      <c r="E82" t="s">
        <v>82</v>
      </c>
      <c r="F82">
        <v>11</v>
      </c>
      <c r="G82">
        <v>0</v>
      </c>
      <c r="H82">
        <v>2</v>
      </c>
      <c r="I82">
        <v>0</v>
      </c>
      <c r="J82">
        <f t="shared" si="3"/>
        <v>2</v>
      </c>
      <c r="K82" s="1">
        <f t="shared" si="4"/>
        <v>2</v>
      </c>
      <c r="L82">
        <f t="shared" si="7"/>
        <v>4</v>
      </c>
    </row>
    <row r="83" spans="1:12" ht="12.75">
      <c r="A83" t="s">
        <v>195</v>
      </c>
      <c r="B83" t="s">
        <v>196</v>
      </c>
      <c r="C83" t="s">
        <v>72</v>
      </c>
      <c r="D83">
        <v>30</v>
      </c>
      <c r="E83" t="s">
        <v>82</v>
      </c>
      <c r="F83">
        <v>20</v>
      </c>
      <c r="G83">
        <v>0</v>
      </c>
      <c r="H83">
        <v>2</v>
      </c>
      <c r="I83">
        <v>0</v>
      </c>
      <c r="J83">
        <f t="shared" si="3"/>
        <v>2</v>
      </c>
      <c r="K83" s="1">
        <f t="shared" si="4"/>
        <v>2</v>
      </c>
      <c r="L83">
        <f t="shared" si="7"/>
        <v>4</v>
      </c>
    </row>
    <row r="84" spans="1:12" ht="12.75">
      <c r="A84" t="s">
        <v>86</v>
      </c>
      <c r="B84" t="s">
        <v>87</v>
      </c>
      <c r="C84" t="s">
        <v>78</v>
      </c>
      <c r="D84">
        <v>10</v>
      </c>
      <c r="E84" t="s">
        <v>60</v>
      </c>
      <c r="F84">
        <v>24</v>
      </c>
      <c r="G84">
        <v>1</v>
      </c>
      <c r="H84">
        <v>5</v>
      </c>
      <c r="I84">
        <v>12</v>
      </c>
      <c r="J84">
        <f t="shared" si="3"/>
        <v>6</v>
      </c>
      <c r="K84" s="1">
        <f t="shared" si="4"/>
        <v>1.7500000000000004</v>
      </c>
      <c r="L84">
        <f t="shared" si="7"/>
        <v>4</v>
      </c>
    </row>
    <row r="85" spans="1:12" ht="12.75">
      <c r="A85" t="s">
        <v>184</v>
      </c>
      <c r="B85" t="s">
        <v>185</v>
      </c>
      <c r="C85" t="s">
        <v>69</v>
      </c>
      <c r="D85">
        <v>2</v>
      </c>
      <c r="E85" t="s">
        <v>66</v>
      </c>
      <c r="F85">
        <v>25</v>
      </c>
      <c r="G85">
        <v>2</v>
      </c>
      <c r="H85">
        <v>3</v>
      </c>
      <c r="I85">
        <v>10</v>
      </c>
      <c r="J85">
        <f t="shared" si="3"/>
        <v>5</v>
      </c>
      <c r="K85" s="1">
        <f t="shared" si="4"/>
        <v>1.75</v>
      </c>
      <c r="L85">
        <f t="shared" si="7"/>
        <v>4</v>
      </c>
    </row>
    <row r="86" spans="1:12" ht="12.75">
      <c r="A86" t="s">
        <v>90</v>
      </c>
      <c r="B86" t="s">
        <v>179</v>
      </c>
      <c r="C86" t="s">
        <v>59</v>
      </c>
      <c r="D86">
        <v>96</v>
      </c>
      <c r="E86" t="s">
        <v>60</v>
      </c>
      <c r="F86">
        <v>27</v>
      </c>
      <c r="G86">
        <v>1</v>
      </c>
      <c r="H86">
        <v>2</v>
      </c>
      <c r="I86">
        <v>4</v>
      </c>
      <c r="J86">
        <f t="shared" si="3"/>
        <v>3</v>
      </c>
      <c r="K86" s="1">
        <f t="shared" si="4"/>
        <v>1.75</v>
      </c>
      <c r="L86">
        <f t="shared" si="7"/>
        <v>4</v>
      </c>
    </row>
    <row r="87" spans="1:12" ht="12.75">
      <c r="A87" t="s">
        <v>170</v>
      </c>
      <c r="B87" t="s">
        <v>347</v>
      </c>
      <c r="C87" t="s">
        <v>75</v>
      </c>
      <c r="D87">
        <v>72</v>
      </c>
      <c r="E87" t="s">
        <v>66</v>
      </c>
      <c r="F87">
        <v>20</v>
      </c>
      <c r="G87">
        <v>1</v>
      </c>
      <c r="H87">
        <v>7</v>
      </c>
      <c r="I87">
        <v>18</v>
      </c>
      <c r="J87">
        <f t="shared" si="3"/>
        <v>8</v>
      </c>
      <c r="K87" s="1">
        <f t="shared" si="4"/>
        <v>1.5000000000000009</v>
      </c>
      <c r="L87">
        <f t="shared" si="7"/>
        <v>4</v>
      </c>
    </row>
    <row r="88" spans="1:12" ht="12.75">
      <c r="A88" t="s">
        <v>73</v>
      </c>
      <c r="B88" t="s">
        <v>74</v>
      </c>
      <c r="C88" t="s">
        <v>72</v>
      </c>
      <c r="D88">
        <v>77</v>
      </c>
      <c r="E88" t="s">
        <v>66</v>
      </c>
      <c r="F88">
        <v>18</v>
      </c>
      <c r="G88">
        <v>1</v>
      </c>
      <c r="H88">
        <v>13</v>
      </c>
      <c r="I88">
        <v>34</v>
      </c>
      <c r="J88">
        <f t="shared" si="3"/>
        <v>14</v>
      </c>
      <c r="K88" s="1">
        <f t="shared" si="4"/>
        <v>1.5</v>
      </c>
      <c r="L88">
        <f t="shared" si="7"/>
        <v>4</v>
      </c>
    </row>
    <row r="89" spans="1:12" ht="12.75">
      <c r="A89" t="s">
        <v>125</v>
      </c>
      <c r="B89" t="s">
        <v>126</v>
      </c>
      <c r="C89" t="s">
        <v>59</v>
      </c>
      <c r="D89">
        <v>26</v>
      </c>
      <c r="E89" t="s">
        <v>60</v>
      </c>
      <c r="F89">
        <v>4</v>
      </c>
      <c r="G89">
        <v>1</v>
      </c>
      <c r="H89">
        <v>1</v>
      </c>
      <c r="I89">
        <v>2</v>
      </c>
      <c r="J89">
        <f t="shared" si="3"/>
        <v>2</v>
      </c>
      <c r="K89" s="1">
        <f t="shared" si="4"/>
        <v>1.5</v>
      </c>
      <c r="L89">
        <f t="shared" si="7"/>
        <v>4</v>
      </c>
    </row>
    <row r="90" spans="1:12" ht="12.75">
      <c r="A90" t="s">
        <v>9</v>
      </c>
      <c r="B90" t="s">
        <v>292</v>
      </c>
      <c r="C90" t="s">
        <v>78</v>
      </c>
      <c r="D90">
        <v>12</v>
      </c>
      <c r="E90" t="s">
        <v>66</v>
      </c>
      <c r="F90">
        <v>27</v>
      </c>
      <c r="G90">
        <v>2</v>
      </c>
      <c r="H90">
        <v>1</v>
      </c>
      <c r="I90">
        <v>6</v>
      </c>
      <c r="J90">
        <f t="shared" si="3"/>
        <v>3</v>
      </c>
      <c r="K90" s="1">
        <f t="shared" si="4"/>
        <v>1.2500000000000002</v>
      </c>
      <c r="L90">
        <f t="shared" si="7"/>
        <v>4</v>
      </c>
    </row>
    <row r="91" spans="1:12" ht="12.75">
      <c r="A91" t="s">
        <v>73</v>
      </c>
      <c r="B91" t="s">
        <v>88</v>
      </c>
      <c r="C91" t="s">
        <v>89</v>
      </c>
      <c r="D91">
        <v>5</v>
      </c>
      <c r="E91" t="s">
        <v>60</v>
      </c>
      <c r="F91">
        <v>20</v>
      </c>
      <c r="G91">
        <v>2</v>
      </c>
      <c r="H91">
        <v>7</v>
      </c>
      <c r="I91">
        <v>22</v>
      </c>
      <c r="J91">
        <f t="shared" si="3"/>
        <v>9</v>
      </c>
      <c r="K91" s="1">
        <f t="shared" si="4"/>
        <v>1.25</v>
      </c>
      <c r="L91">
        <f t="shared" si="7"/>
        <v>4</v>
      </c>
    </row>
    <row r="92" spans="1:12" ht="12.75">
      <c r="A92" t="s">
        <v>115</v>
      </c>
      <c r="B92" t="s">
        <v>116</v>
      </c>
      <c r="C92" t="s">
        <v>69</v>
      </c>
      <c r="D92">
        <v>4</v>
      </c>
      <c r="E92" t="s">
        <v>60</v>
      </c>
      <c r="F92">
        <v>7</v>
      </c>
      <c r="G92">
        <v>1</v>
      </c>
      <c r="H92">
        <v>0</v>
      </c>
      <c r="I92">
        <v>0</v>
      </c>
      <c r="J92">
        <f t="shared" si="3"/>
        <v>1</v>
      </c>
      <c r="K92" s="1">
        <f t="shared" si="4"/>
        <v>1.25</v>
      </c>
      <c r="L92">
        <f t="shared" si="7"/>
        <v>4</v>
      </c>
    </row>
    <row r="93" spans="1:12" ht="12.75">
      <c r="A93" t="s">
        <v>57</v>
      </c>
      <c r="B93" t="s">
        <v>58</v>
      </c>
      <c r="C93" t="s">
        <v>59</v>
      </c>
      <c r="D93">
        <v>5</v>
      </c>
      <c r="E93" t="s">
        <v>60</v>
      </c>
      <c r="F93">
        <v>1</v>
      </c>
      <c r="G93">
        <v>0</v>
      </c>
      <c r="H93">
        <v>1</v>
      </c>
      <c r="I93">
        <v>0</v>
      </c>
      <c r="J93">
        <f>G93+H93</f>
        <v>1</v>
      </c>
      <c r="K93" s="1">
        <f>1.25*(G93-0.3*I93)+H93</f>
        <v>1</v>
      </c>
      <c r="L93">
        <f t="shared" si="7"/>
        <v>4</v>
      </c>
    </row>
    <row r="94" spans="1:12" ht="12.75">
      <c r="A94" t="s">
        <v>233</v>
      </c>
      <c r="B94" t="s">
        <v>234</v>
      </c>
      <c r="C94" t="s">
        <v>85</v>
      </c>
      <c r="D94">
        <v>31</v>
      </c>
      <c r="E94" t="s">
        <v>82</v>
      </c>
      <c r="F94">
        <v>10</v>
      </c>
      <c r="G94">
        <v>0</v>
      </c>
      <c r="H94">
        <v>1</v>
      </c>
      <c r="I94">
        <v>0</v>
      </c>
      <c r="J94">
        <f t="shared" si="3"/>
        <v>1</v>
      </c>
      <c r="K94" s="1">
        <f t="shared" si="4"/>
        <v>1</v>
      </c>
      <c r="L94">
        <f t="shared" si="7"/>
        <v>4</v>
      </c>
    </row>
    <row r="95" spans="1:12" ht="12.75">
      <c r="A95" t="s">
        <v>182</v>
      </c>
      <c r="B95" t="s">
        <v>183</v>
      </c>
      <c r="C95" t="s">
        <v>78</v>
      </c>
      <c r="D95">
        <v>5</v>
      </c>
      <c r="E95" t="s">
        <v>60</v>
      </c>
      <c r="F95">
        <v>3</v>
      </c>
      <c r="G95">
        <v>0</v>
      </c>
      <c r="H95">
        <v>1</v>
      </c>
      <c r="I95">
        <v>0</v>
      </c>
      <c r="J95">
        <f t="shared" si="3"/>
        <v>1</v>
      </c>
      <c r="K95" s="1">
        <f t="shared" si="4"/>
        <v>1</v>
      </c>
      <c r="L95">
        <f t="shared" si="7"/>
        <v>4</v>
      </c>
    </row>
    <row r="96" spans="1:12" ht="12.75">
      <c r="A96" t="s">
        <v>13</v>
      </c>
      <c r="B96" t="s">
        <v>14</v>
      </c>
      <c r="C96" t="s">
        <v>75</v>
      </c>
      <c r="D96">
        <v>7</v>
      </c>
      <c r="E96" t="s">
        <v>60</v>
      </c>
      <c r="F96">
        <v>2</v>
      </c>
      <c r="G96">
        <v>0</v>
      </c>
      <c r="H96">
        <v>1</v>
      </c>
      <c r="I96">
        <v>0</v>
      </c>
      <c r="J96">
        <f t="shared" si="3"/>
        <v>1</v>
      </c>
      <c r="K96" s="1">
        <f t="shared" si="4"/>
        <v>1</v>
      </c>
      <c r="L96">
        <f t="shared" si="7"/>
        <v>4</v>
      </c>
    </row>
    <row r="97" spans="1:12" ht="12.75">
      <c r="A97" t="s">
        <v>197</v>
      </c>
      <c r="B97" t="s">
        <v>288</v>
      </c>
      <c r="C97" t="s">
        <v>75</v>
      </c>
      <c r="D97">
        <v>17</v>
      </c>
      <c r="E97" t="s">
        <v>60</v>
      </c>
      <c r="F97">
        <v>6</v>
      </c>
      <c r="G97">
        <v>0</v>
      </c>
      <c r="H97">
        <v>1</v>
      </c>
      <c r="I97">
        <v>0</v>
      </c>
      <c r="J97">
        <f t="shared" si="3"/>
        <v>1</v>
      </c>
      <c r="K97" s="1">
        <f t="shared" si="4"/>
        <v>1</v>
      </c>
      <c r="L97">
        <f t="shared" si="7"/>
        <v>4</v>
      </c>
    </row>
    <row r="98" spans="1:12" ht="12.75">
      <c r="A98" t="s">
        <v>309</v>
      </c>
      <c r="B98" t="s">
        <v>321</v>
      </c>
      <c r="C98" t="s">
        <v>75</v>
      </c>
      <c r="D98">
        <v>11</v>
      </c>
      <c r="E98" t="s">
        <v>60</v>
      </c>
      <c r="F98">
        <v>10</v>
      </c>
      <c r="G98">
        <v>0</v>
      </c>
      <c r="H98">
        <v>1</v>
      </c>
      <c r="I98">
        <v>0</v>
      </c>
      <c r="J98">
        <f t="shared" si="3"/>
        <v>1</v>
      </c>
      <c r="K98" s="1">
        <f t="shared" si="4"/>
        <v>1</v>
      </c>
      <c r="L98">
        <f t="shared" si="7"/>
        <v>4</v>
      </c>
    </row>
    <row r="99" spans="1:12" ht="12.75">
      <c r="A99" t="s">
        <v>170</v>
      </c>
      <c r="B99" t="s">
        <v>200</v>
      </c>
      <c r="C99" t="s">
        <v>59</v>
      </c>
      <c r="D99">
        <v>4</v>
      </c>
      <c r="E99" t="s">
        <v>60</v>
      </c>
      <c r="F99">
        <v>27</v>
      </c>
      <c r="G99">
        <v>3</v>
      </c>
      <c r="H99">
        <v>6</v>
      </c>
      <c r="I99">
        <v>24</v>
      </c>
      <c r="J99">
        <f t="shared" si="3"/>
        <v>9</v>
      </c>
      <c r="K99" s="1">
        <f t="shared" si="4"/>
        <v>0.7500000000000009</v>
      </c>
      <c r="L99">
        <f t="shared" si="7"/>
        <v>4</v>
      </c>
    </row>
    <row r="100" spans="1:12" ht="12.75">
      <c r="A100" t="s">
        <v>138</v>
      </c>
      <c r="B100" t="s">
        <v>139</v>
      </c>
      <c r="C100" t="s">
        <v>59</v>
      </c>
      <c r="D100">
        <v>53</v>
      </c>
      <c r="E100" t="s">
        <v>60</v>
      </c>
      <c r="F100">
        <v>3</v>
      </c>
      <c r="G100">
        <v>0</v>
      </c>
      <c r="H100">
        <v>3</v>
      </c>
      <c r="I100">
        <v>6</v>
      </c>
      <c r="J100">
        <f t="shared" si="3"/>
        <v>3</v>
      </c>
      <c r="K100" s="1">
        <f t="shared" si="4"/>
        <v>0.75</v>
      </c>
      <c r="L100">
        <f t="shared" si="7"/>
        <v>4</v>
      </c>
    </row>
    <row r="101" spans="1:12" ht="12.75">
      <c r="A101" t="s">
        <v>25</v>
      </c>
      <c r="B101" t="s">
        <v>26</v>
      </c>
      <c r="C101" t="s">
        <v>65</v>
      </c>
      <c r="D101">
        <v>17</v>
      </c>
      <c r="E101" t="s">
        <v>66</v>
      </c>
      <c r="F101">
        <v>22</v>
      </c>
      <c r="G101">
        <v>0</v>
      </c>
      <c r="H101">
        <v>3</v>
      </c>
      <c r="I101">
        <v>6</v>
      </c>
      <c r="J101">
        <f t="shared" si="3"/>
        <v>3</v>
      </c>
      <c r="K101" s="1">
        <f t="shared" si="4"/>
        <v>0.75</v>
      </c>
      <c r="L101">
        <f t="shared" si="7"/>
        <v>4</v>
      </c>
    </row>
    <row r="102" spans="1:12" ht="12.75">
      <c r="A102" t="s">
        <v>152</v>
      </c>
      <c r="B102" t="s">
        <v>153</v>
      </c>
      <c r="C102" t="s">
        <v>65</v>
      </c>
      <c r="D102">
        <v>5</v>
      </c>
      <c r="E102" t="s">
        <v>60</v>
      </c>
      <c r="F102">
        <v>9</v>
      </c>
      <c r="G102">
        <v>2</v>
      </c>
      <c r="H102">
        <v>4</v>
      </c>
      <c r="I102">
        <v>16</v>
      </c>
      <c r="J102">
        <f t="shared" si="3"/>
        <v>6</v>
      </c>
      <c r="K102" s="1">
        <f t="shared" si="4"/>
        <v>0.5</v>
      </c>
      <c r="L102">
        <f t="shared" si="7"/>
        <v>4</v>
      </c>
    </row>
    <row r="103" spans="1:12" ht="12.75">
      <c r="A103" t="s">
        <v>170</v>
      </c>
      <c r="B103" t="s">
        <v>362</v>
      </c>
      <c r="C103" t="s">
        <v>59</v>
      </c>
      <c r="D103">
        <v>3</v>
      </c>
      <c r="E103" t="s">
        <v>60</v>
      </c>
      <c r="F103">
        <v>29</v>
      </c>
      <c r="G103">
        <v>2</v>
      </c>
      <c r="H103">
        <v>0</v>
      </c>
      <c r="I103">
        <v>6</v>
      </c>
      <c r="J103">
        <f t="shared" si="3"/>
        <v>2</v>
      </c>
      <c r="K103" s="1">
        <f t="shared" si="4"/>
        <v>0.2500000000000002</v>
      </c>
      <c r="L103">
        <f t="shared" si="7"/>
        <v>4</v>
      </c>
    </row>
    <row r="104" spans="1:12" ht="12.75">
      <c r="A104" t="s">
        <v>99</v>
      </c>
      <c r="B104" t="s">
        <v>142</v>
      </c>
      <c r="C104" t="s">
        <v>59</v>
      </c>
      <c r="D104">
        <v>5</v>
      </c>
      <c r="E104" t="s">
        <v>66</v>
      </c>
      <c r="F104">
        <v>9</v>
      </c>
      <c r="G104">
        <v>0</v>
      </c>
      <c r="H104">
        <v>1</v>
      </c>
      <c r="I104">
        <v>2</v>
      </c>
      <c r="J104">
        <f t="shared" si="3"/>
        <v>1</v>
      </c>
      <c r="K104" s="1">
        <f t="shared" si="4"/>
        <v>0.25</v>
      </c>
      <c r="L104">
        <f t="shared" si="7"/>
        <v>4</v>
      </c>
    </row>
    <row r="105" spans="1:12" ht="12.75">
      <c r="A105" t="s">
        <v>190</v>
      </c>
      <c r="B105" t="s">
        <v>308</v>
      </c>
      <c r="C105" t="s">
        <v>78</v>
      </c>
      <c r="D105">
        <v>31</v>
      </c>
      <c r="E105" t="s">
        <v>82</v>
      </c>
      <c r="F105">
        <v>22</v>
      </c>
      <c r="G105">
        <v>0</v>
      </c>
      <c r="H105">
        <v>1</v>
      </c>
      <c r="I105">
        <v>2</v>
      </c>
      <c r="J105">
        <f t="shared" si="3"/>
        <v>1</v>
      </c>
      <c r="K105" s="1">
        <f t="shared" si="4"/>
        <v>0.25</v>
      </c>
      <c r="L105">
        <f t="shared" si="7"/>
        <v>4</v>
      </c>
    </row>
    <row r="106" spans="1:12" ht="12.75">
      <c r="A106" t="s">
        <v>242</v>
      </c>
      <c r="B106" t="s">
        <v>243</v>
      </c>
      <c r="C106" t="s">
        <v>65</v>
      </c>
      <c r="D106">
        <v>14</v>
      </c>
      <c r="E106" t="s">
        <v>60</v>
      </c>
      <c r="F106">
        <v>13</v>
      </c>
      <c r="G106">
        <v>0</v>
      </c>
      <c r="H106">
        <v>1</v>
      </c>
      <c r="I106">
        <v>2</v>
      </c>
      <c r="J106">
        <f t="shared" si="3"/>
        <v>1</v>
      </c>
      <c r="K106" s="1">
        <f t="shared" si="4"/>
        <v>0.25</v>
      </c>
      <c r="L106">
        <f t="shared" si="7"/>
        <v>4</v>
      </c>
    </row>
    <row r="107" spans="1:12" ht="12.75">
      <c r="A107" t="s">
        <v>111</v>
      </c>
      <c r="B107" t="s">
        <v>112</v>
      </c>
      <c r="C107" t="s">
        <v>75</v>
      </c>
      <c r="D107">
        <v>27</v>
      </c>
      <c r="E107" t="s">
        <v>60</v>
      </c>
      <c r="F107">
        <v>6</v>
      </c>
      <c r="G107">
        <v>0</v>
      </c>
      <c r="H107">
        <v>1</v>
      </c>
      <c r="I107">
        <v>2</v>
      </c>
      <c r="J107">
        <f t="shared" si="3"/>
        <v>1</v>
      </c>
      <c r="K107" s="1">
        <f t="shared" si="4"/>
        <v>0.25</v>
      </c>
      <c r="L107">
        <f t="shared" si="7"/>
        <v>4</v>
      </c>
    </row>
    <row r="108" spans="1:12" ht="12.75">
      <c r="A108" t="s">
        <v>2</v>
      </c>
      <c r="B108" t="s">
        <v>3</v>
      </c>
      <c r="C108" t="s">
        <v>75</v>
      </c>
      <c r="D108">
        <v>15</v>
      </c>
      <c r="E108" t="s">
        <v>60</v>
      </c>
      <c r="F108">
        <v>5</v>
      </c>
      <c r="G108">
        <v>0</v>
      </c>
      <c r="H108">
        <v>1</v>
      </c>
      <c r="I108">
        <v>2</v>
      </c>
      <c r="J108">
        <f t="shared" si="3"/>
        <v>1</v>
      </c>
      <c r="K108" s="1">
        <f t="shared" si="4"/>
        <v>0.25</v>
      </c>
      <c r="L108">
        <f t="shared" si="7"/>
        <v>4</v>
      </c>
    </row>
    <row r="109" spans="1:12" ht="12.75">
      <c r="A109" t="s">
        <v>225</v>
      </c>
      <c r="B109" t="s">
        <v>226</v>
      </c>
      <c r="C109" t="s">
        <v>75</v>
      </c>
      <c r="D109">
        <v>11</v>
      </c>
      <c r="E109" t="s">
        <v>60</v>
      </c>
      <c r="F109">
        <v>3</v>
      </c>
      <c r="G109">
        <v>0</v>
      </c>
      <c r="H109">
        <v>1</v>
      </c>
      <c r="I109">
        <v>2</v>
      </c>
      <c r="J109">
        <f t="shared" si="3"/>
        <v>1</v>
      </c>
      <c r="K109" s="1">
        <f t="shared" si="4"/>
        <v>0.25</v>
      </c>
      <c r="L109">
        <f t="shared" si="7"/>
        <v>4</v>
      </c>
    </row>
    <row r="110" spans="1:12" ht="12.75">
      <c r="A110" t="s">
        <v>136</v>
      </c>
      <c r="B110" t="s">
        <v>346</v>
      </c>
      <c r="C110" t="s">
        <v>65</v>
      </c>
      <c r="D110">
        <v>11</v>
      </c>
      <c r="E110" t="s">
        <v>60</v>
      </c>
      <c r="F110">
        <v>27</v>
      </c>
      <c r="G110">
        <v>12</v>
      </c>
      <c r="H110">
        <v>11</v>
      </c>
      <c r="I110">
        <v>69</v>
      </c>
      <c r="J110">
        <f t="shared" si="3"/>
        <v>23</v>
      </c>
      <c r="K110" s="1">
        <f t="shared" si="4"/>
        <v>0.125</v>
      </c>
      <c r="L110">
        <f t="shared" si="7"/>
        <v>4</v>
      </c>
    </row>
    <row r="111" spans="1:12" ht="12.75">
      <c r="A111" t="s">
        <v>186</v>
      </c>
      <c r="B111" t="s">
        <v>289</v>
      </c>
      <c r="C111" t="s">
        <v>75</v>
      </c>
      <c r="D111">
        <v>4</v>
      </c>
      <c r="E111" t="s">
        <v>66</v>
      </c>
      <c r="F111">
        <v>27</v>
      </c>
      <c r="G111">
        <v>1</v>
      </c>
      <c r="H111">
        <v>4</v>
      </c>
      <c r="I111">
        <v>14</v>
      </c>
      <c r="J111">
        <f t="shared" si="3"/>
        <v>5</v>
      </c>
      <c r="K111" s="2">
        <f t="shared" si="4"/>
        <v>0</v>
      </c>
      <c r="L111">
        <f t="shared" si="7"/>
        <v>4</v>
      </c>
    </row>
    <row r="112" spans="1:12" ht="12.75">
      <c r="A112" t="s">
        <v>103</v>
      </c>
      <c r="B112" t="s">
        <v>235</v>
      </c>
      <c r="C112" t="s">
        <v>59</v>
      </c>
      <c r="D112">
        <v>30</v>
      </c>
      <c r="E112" t="s">
        <v>82</v>
      </c>
      <c r="F112">
        <v>1</v>
      </c>
      <c r="G112">
        <v>0</v>
      </c>
      <c r="H112">
        <v>0</v>
      </c>
      <c r="I112">
        <v>0</v>
      </c>
      <c r="J112">
        <f t="shared" si="3"/>
        <v>0</v>
      </c>
      <c r="K112" s="2">
        <f t="shared" si="4"/>
        <v>0</v>
      </c>
      <c r="L112">
        <f t="shared" si="7"/>
        <v>4</v>
      </c>
    </row>
    <row r="113" spans="1:12" ht="12.75">
      <c r="A113" t="s">
        <v>265</v>
      </c>
      <c r="B113" t="s">
        <v>266</v>
      </c>
      <c r="C113" t="s">
        <v>59</v>
      </c>
      <c r="D113">
        <v>54</v>
      </c>
      <c r="E113" t="s">
        <v>82</v>
      </c>
      <c r="F113">
        <v>7</v>
      </c>
      <c r="G113">
        <v>0</v>
      </c>
      <c r="H113">
        <v>0</v>
      </c>
      <c r="I113">
        <v>0</v>
      </c>
      <c r="J113">
        <f t="shared" si="3"/>
        <v>0</v>
      </c>
      <c r="K113" s="2">
        <f t="shared" si="4"/>
        <v>0</v>
      </c>
      <c r="L113">
        <f t="shared" si="7"/>
        <v>4</v>
      </c>
    </row>
    <row r="114" spans="1:12" ht="12.75">
      <c r="A114" t="s">
        <v>51</v>
      </c>
      <c r="B114" t="s">
        <v>52</v>
      </c>
      <c r="C114" t="s">
        <v>59</v>
      </c>
      <c r="D114">
        <v>9</v>
      </c>
      <c r="E114" t="s">
        <v>60</v>
      </c>
      <c r="F114">
        <v>1</v>
      </c>
      <c r="G114">
        <v>0</v>
      </c>
      <c r="H114">
        <v>0</v>
      </c>
      <c r="I114">
        <v>0</v>
      </c>
      <c r="J114">
        <f t="shared" si="3"/>
        <v>0</v>
      </c>
      <c r="K114" s="2">
        <f t="shared" si="4"/>
        <v>0</v>
      </c>
      <c r="L114">
        <f t="shared" si="7"/>
        <v>4</v>
      </c>
    </row>
    <row r="115" spans="1:12" ht="12.75">
      <c r="A115" t="s">
        <v>9</v>
      </c>
      <c r="B115" t="s">
        <v>10</v>
      </c>
      <c r="C115" t="s">
        <v>85</v>
      </c>
      <c r="D115">
        <v>23</v>
      </c>
      <c r="E115" t="s">
        <v>60</v>
      </c>
      <c r="F115">
        <v>1</v>
      </c>
      <c r="G115">
        <v>0</v>
      </c>
      <c r="H115">
        <v>0</v>
      </c>
      <c r="I115">
        <v>0</v>
      </c>
      <c r="J115">
        <f t="shared" si="3"/>
        <v>0</v>
      </c>
      <c r="K115" s="2">
        <f t="shared" si="4"/>
        <v>0</v>
      </c>
      <c r="L115">
        <f t="shared" si="7"/>
        <v>4</v>
      </c>
    </row>
    <row r="116" spans="1:12" ht="12.75">
      <c r="A116" t="s">
        <v>290</v>
      </c>
      <c r="B116" t="s">
        <v>291</v>
      </c>
      <c r="C116" t="s">
        <v>85</v>
      </c>
      <c r="D116">
        <v>31</v>
      </c>
      <c r="E116" t="s">
        <v>82</v>
      </c>
      <c r="F116">
        <v>2</v>
      </c>
      <c r="G116">
        <v>0</v>
      </c>
      <c r="H116">
        <v>0</v>
      </c>
      <c r="I116">
        <v>0</v>
      </c>
      <c r="J116">
        <f t="shared" si="3"/>
        <v>0</v>
      </c>
      <c r="K116" s="2">
        <f t="shared" si="4"/>
        <v>0</v>
      </c>
      <c r="L116">
        <f t="shared" si="7"/>
        <v>4</v>
      </c>
    </row>
    <row r="117" spans="1:12" ht="12.75">
      <c r="A117" t="s">
        <v>119</v>
      </c>
      <c r="B117" t="s">
        <v>293</v>
      </c>
      <c r="C117" t="s">
        <v>85</v>
      </c>
      <c r="D117">
        <v>29</v>
      </c>
      <c r="E117" t="s">
        <v>82</v>
      </c>
      <c r="F117">
        <v>1</v>
      </c>
      <c r="G117">
        <v>0</v>
      </c>
      <c r="H117">
        <v>0</v>
      </c>
      <c r="I117">
        <v>0</v>
      </c>
      <c r="J117">
        <f t="shared" si="3"/>
        <v>0</v>
      </c>
      <c r="K117" s="2">
        <f t="shared" si="4"/>
        <v>0</v>
      </c>
      <c r="L117">
        <f t="shared" si="7"/>
        <v>4</v>
      </c>
    </row>
    <row r="118" spans="1:12" ht="12.75">
      <c r="A118" t="s">
        <v>9</v>
      </c>
      <c r="B118" t="s">
        <v>239</v>
      </c>
      <c r="C118" t="s">
        <v>78</v>
      </c>
      <c r="D118">
        <v>9</v>
      </c>
      <c r="E118" t="s">
        <v>60</v>
      </c>
      <c r="F118">
        <v>2</v>
      </c>
      <c r="G118">
        <v>0</v>
      </c>
      <c r="H118">
        <v>0</v>
      </c>
      <c r="I118">
        <v>0</v>
      </c>
      <c r="J118">
        <f t="shared" si="3"/>
        <v>0</v>
      </c>
      <c r="K118" s="2">
        <f t="shared" si="4"/>
        <v>0</v>
      </c>
      <c r="L118">
        <f t="shared" si="7"/>
        <v>4</v>
      </c>
    </row>
    <row r="119" spans="1:12" ht="12.75">
      <c r="A119" t="s">
        <v>276</v>
      </c>
      <c r="B119" t="s">
        <v>277</v>
      </c>
      <c r="C119" t="s">
        <v>78</v>
      </c>
      <c r="D119">
        <v>3</v>
      </c>
      <c r="E119" t="s">
        <v>60</v>
      </c>
      <c r="F119">
        <v>3</v>
      </c>
      <c r="G119">
        <v>0</v>
      </c>
      <c r="H119">
        <v>0</v>
      </c>
      <c r="I119">
        <v>0</v>
      </c>
      <c r="J119">
        <f t="shared" si="3"/>
        <v>0</v>
      </c>
      <c r="K119" s="2">
        <f t="shared" si="4"/>
        <v>0</v>
      </c>
      <c r="L119">
        <f t="shared" si="7"/>
        <v>4</v>
      </c>
    </row>
    <row r="120" spans="1:12" ht="12.75">
      <c r="A120" t="s">
        <v>40</v>
      </c>
      <c r="B120" t="s">
        <v>41</v>
      </c>
      <c r="C120" t="s">
        <v>78</v>
      </c>
      <c r="D120">
        <v>1</v>
      </c>
      <c r="E120" t="s">
        <v>82</v>
      </c>
      <c r="F120">
        <v>8</v>
      </c>
      <c r="G120">
        <v>0</v>
      </c>
      <c r="H120">
        <v>0</v>
      </c>
      <c r="I120">
        <v>0</v>
      </c>
      <c r="J120">
        <f t="shared" si="3"/>
        <v>0</v>
      </c>
      <c r="K120" s="2">
        <f t="shared" si="4"/>
        <v>0</v>
      </c>
      <c r="L120">
        <f t="shared" si="7"/>
        <v>4</v>
      </c>
    </row>
    <row r="121" spans="1:12" ht="12.75">
      <c r="A121" t="s">
        <v>229</v>
      </c>
      <c r="B121" t="s">
        <v>230</v>
      </c>
      <c r="C121" t="s">
        <v>65</v>
      </c>
      <c r="D121">
        <v>44</v>
      </c>
      <c r="E121" t="s">
        <v>60</v>
      </c>
      <c r="F121">
        <v>3</v>
      </c>
      <c r="G121">
        <v>0</v>
      </c>
      <c r="H121">
        <v>0</v>
      </c>
      <c r="I121">
        <v>0</v>
      </c>
      <c r="J121">
        <f t="shared" si="3"/>
        <v>0</v>
      </c>
      <c r="K121" s="2">
        <f t="shared" si="4"/>
        <v>0</v>
      </c>
      <c r="L121">
        <f t="shared" si="7"/>
        <v>4</v>
      </c>
    </row>
    <row r="122" spans="1:12" ht="12.75">
      <c r="A122" t="s">
        <v>184</v>
      </c>
      <c r="B122" t="s">
        <v>231</v>
      </c>
      <c r="C122" t="s">
        <v>65</v>
      </c>
      <c r="D122">
        <v>9</v>
      </c>
      <c r="E122" t="s">
        <v>60</v>
      </c>
      <c r="F122">
        <v>1</v>
      </c>
      <c r="G122">
        <v>0</v>
      </c>
      <c r="H122">
        <v>0</v>
      </c>
      <c r="I122">
        <v>0</v>
      </c>
      <c r="J122">
        <f t="shared" si="3"/>
        <v>0</v>
      </c>
      <c r="K122" s="2">
        <f t="shared" si="4"/>
        <v>0</v>
      </c>
      <c r="L122">
        <f t="shared" si="7"/>
        <v>4</v>
      </c>
    </row>
    <row r="123" spans="1:12" ht="12.75">
      <c r="A123" t="s">
        <v>250</v>
      </c>
      <c r="B123" t="s">
        <v>251</v>
      </c>
      <c r="C123" t="s">
        <v>65</v>
      </c>
      <c r="D123">
        <v>58</v>
      </c>
      <c r="E123" t="s">
        <v>60</v>
      </c>
      <c r="F123">
        <v>1</v>
      </c>
      <c r="G123">
        <v>0</v>
      </c>
      <c r="H123">
        <v>0</v>
      </c>
      <c r="I123">
        <v>0</v>
      </c>
      <c r="J123">
        <f t="shared" si="3"/>
        <v>0</v>
      </c>
      <c r="K123" s="2">
        <f t="shared" si="4"/>
        <v>0</v>
      </c>
      <c r="L123">
        <f t="shared" si="7"/>
        <v>4</v>
      </c>
    </row>
    <row r="124" spans="1:12" ht="12.75">
      <c r="A124" t="s">
        <v>312</v>
      </c>
      <c r="B124" t="s">
        <v>313</v>
      </c>
      <c r="C124" t="s">
        <v>65</v>
      </c>
      <c r="D124">
        <v>9</v>
      </c>
      <c r="E124" t="s">
        <v>60</v>
      </c>
      <c r="F124">
        <v>1</v>
      </c>
      <c r="G124">
        <v>0</v>
      </c>
      <c r="H124">
        <v>0</v>
      </c>
      <c r="I124">
        <v>0</v>
      </c>
      <c r="J124">
        <f t="shared" si="3"/>
        <v>0</v>
      </c>
      <c r="K124" s="2">
        <f t="shared" si="4"/>
        <v>0</v>
      </c>
      <c r="L124">
        <f t="shared" si="7"/>
        <v>4</v>
      </c>
    </row>
    <row r="125" spans="1:12" ht="12.75">
      <c r="A125" t="s">
        <v>136</v>
      </c>
      <c r="B125" t="s">
        <v>334</v>
      </c>
      <c r="C125" t="s">
        <v>65</v>
      </c>
      <c r="D125">
        <v>58</v>
      </c>
      <c r="E125" t="s">
        <v>60</v>
      </c>
      <c r="F125">
        <v>2</v>
      </c>
      <c r="G125">
        <v>0</v>
      </c>
      <c r="H125">
        <v>0</v>
      </c>
      <c r="I125">
        <v>0</v>
      </c>
      <c r="J125">
        <f t="shared" si="3"/>
        <v>0</v>
      </c>
      <c r="K125" s="2">
        <f t="shared" si="4"/>
        <v>0</v>
      </c>
      <c r="L125">
        <f t="shared" si="7"/>
        <v>4</v>
      </c>
    </row>
    <row r="126" spans="1:12" ht="12.75">
      <c r="A126" t="s">
        <v>56</v>
      </c>
      <c r="B126" t="s">
        <v>202</v>
      </c>
      <c r="C126" t="s">
        <v>65</v>
      </c>
      <c r="D126">
        <v>24</v>
      </c>
      <c r="E126" t="s">
        <v>60</v>
      </c>
      <c r="F126">
        <v>5</v>
      </c>
      <c r="G126">
        <v>0</v>
      </c>
      <c r="H126">
        <v>0</v>
      </c>
      <c r="I126">
        <v>0</v>
      </c>
      <c r="J126">
        <f t="shared" si="3"/>
        <v>0</v>
      </c>
      <c r="K126" s="2">
        <f t="shared" si="4"/>
        <v>0</v>
      </c>
      <c r="L126">
        <f t="shared" si="7"/>
        <v>4</v>
      </c>
    </row>
    <row r="127" spans="1:12" ht="12.75">
      <c r="A127" t="s">
        <v>127</v>
      </c>
      <c r="B127" t="s">
        <v>128</v>
      </c>
      <c r="C127" t="s">
        <v>75</v>
      </c>
      <c r="D127">
        <v>6</v>
      </c>
      <c r="E127" t="s">
        <v>66</v>
      </c>
      <c r="F127">
        <v>1</v>
      </c>
      <c r="G127">
        <v>0</v>
      </c>
      <c r="H127">
        <v>0</v>
      </c>
      <c r="I127">
        <v>0</v>
      </c>
      <c r="J127">
        <f t="shared" si="3"/>
        <v>0</v>
      </c>
      <c r="K127" s="2">
        <f t="shared" si="4"/>
        <v>0</v>
      </c>
      <c r="L127">
        <f t="shared" si="7"/>
        <v>4</v>
      </c>
    </row>
    <row r="128" spans="1:12" ht="12.75">
      <c r="A128" t="s">
        <v>131</v>
      </c>
      <c r="B128" t="s">
        <v>130</v>
      </c>
      <c r="C128" t="s">
        <v>75</v>
      </c>
      <c r="D128">
        <v>1</v>
      </c>
      <c r="E128" t="s">
        <v>82</v>
      </c>
      <c r="F128">
        <v>12</v>
      </c>
      <c r="G128">
        <v>0</v>
      </c>
      <c r="H128">
        <v>0</v>
      </c>
      <c r="I128">
        <v>0</v>
      </c>
      <c r="J128">
        <f t="shared" si="3"/>
        <v>0</v>
      </c>
      <c r="K128" s="2">
        <f t="shared" si="4"/>
        <v>0</v>
      </c>
      <c r="L128">
        <f t="shared" si="7"/>
        <v>4</v>
      </c>
    </row>
    <row r="129" spans="1:12" ht="12.75">
      <c r="A129" t="s">
        <v>132</v>
      </c>
      <c r="B129" t="s">
        <v>133</v>
      </c>
      <c r="C129" t="s">
        <v>75</v>
      </c>
      <c r="D129">
        <v>35</v>
      </c>
      <c r="E129" t="s">
        <v>82</v>
      </c>
      <c r="F129">
        <v>0</v>
      </c>
      <c r="G129">
        <v>0</v>
      </c>
      <c r="H129">
        <v>0</v>
      </c>
      <c r="I129">
        <v>0</v>
      </c>
      <c r="J129">
        <f t="shared" si="3"/>
        <v>0</v>
      </c>
      <c r="K129" s="2">
        <f t="shared" si="4"/>
        <v>0</v>
      </c>
      <c r="L129">
        <f t="shared" si="7"/>
        <v>4</v>
      </c>
    </row>
    <row r="130" spans="1:12" ht="12.75">
      <c r="A130" t="s">
        <v>23</v>
      </c>
      <c r="B130" t="s">
        <v>24</v>
      </c>
      <c r="C130" t="s">
        <v>75</v>
      </c>
      <c r="D130">
        <v>14</v>
      </c>
      <c r="E130" t="s">
        <v>60</v>
      </c>
      <c r="F130">
        <v>3</v>
      </c>
      <c r="G130">
        <v>0</v>
      </c>
      <c r="H130">
        <v>0</v>
      </c>
      <c r="I130">
        <v>0</v>
      </c>
      <c r="J130">
        <f t="shared" si="3"/>
        <v>0</v>
      </c>
      <c r="K130" s="2">
        <f t="shared" si="4"/>
        <v>0</v>
      </c>
      <c r="L130">
        <f t="shared" si="7"/>
        <v>4</v>
      </c>
    </row>
    <row r="131" spans="1:12" ht="12.75">
      <c r="A131" t="s">
        <v>237</v>
      </c>
      <c r="B131" t="s">
        <v>238</v>
      </c>
      <c r="C131" t="s">
        <v>75</v>
      </c>
      <c r="D131">
        <v>7</v>
      </c>
      <c r="E131" t="s">
        <v>60</v>
      </c>
      <c r="F131">
        <v>2</v>
      </c>
      <c r="G131">
        <v>0</v>
      </c>
      <c r="H131">
        <v>0</v>
      </c>
      <c r="I131">
        <v>0</v>
      </c>
      <c r="J131">
        <f aca="true" t="shared" si="8" ref="J131:J162">G131+H131</f>
        <v>0</v>
      </c>
      <c r="K131" s="2">
        <f aca="true" t="shared" si="9" ref="K131:K162">1.25*(G131-0.3*I131)+H131</f>
        <v>0</v>
      </c>
      <c r="L131">
        <f aca="true" t="shared" si="10" ref="L131:L194">IF(K131&lt;0,5,IF(K131&lt;16,4,IF(K131&lt;20,3,IF(K131&lt;26,2,1))))</f>
        <v>4</v>
      </c>
    </row>
    <row r="132" spans="1:12" ht="12.75">
      <c r="A132" t="s">
        <v>356</v>
      </c>
      <c r="B132" t="s">
        <v>357</v>
      </c>
      <c r="C132" t="s">
        <v>75</v>
      </c>
      <c r="D132">
        <v>7</v>
      </c>
      <c r="E132" t="s">
        <v>60</v>
      </c>
      <c r="F132">
        <v>1</v>
      </c>
      <c r="G132">
        <v>0</v>
      </c>
      <c r="H132">
        <v>0</v>
      </c>
      <c r="I132">
        <v>0</v>
      </c>
      <c r="J132">
        <f t="shared" si="8"/>
        <v>0</v>
      </c>
      <c r="K132" s="2">
        <f t="shared" si="9"/>
        <v>0</v>
      </c>
      <c r="L132">
        <f t="shared" si="10"/>
        <v>4</v>
      </c>
    </row>
    <row r="133" spans="1:12" ht="12.75">
      <c r="A133" t="s">
        <v>167</v>
      </c>
      <c r="B133" t="s">
        <v>168</v>
      </c>
      <c r="C133" t="s">
        <v>69</v>
      </c>
      <c r="D133">
        <v>20</v>
      </c>
      <c r="E133" t="s">
        <v>60</v>
      </c>
      <c r="F133">
        <v>6</v>
      </c>
      <c r="G133">
        <v>0</v>
      </c>
      <c r="H133">
        <v>0</v>
      </c>
      <c r="I133">
        <v>0</v>
      </c>
      <c r="J133">
        <f t="shared" si="8"/>
        <v>0</v>
      </c>
      <c r="K133" s="2">
        <f t="shared" si="9"/>
        <v>0</v>
      </c>
      <c r="L133">
        <f t="shared" si="10"/>
        <v>4</v>
      </c>
    </row>
    <row r="134" spans="1:12" ht="12.75">
      <c r="A134" t="s">
        <v>252</v>
      </c>
      <c r="B134" t="s">
        <v>253</v>
      </c>
      <c r="C134" t="s">
        <v>69</v>
      </c>
      <c r="D134">
        <v>41</v>
      </c>
      <c r="E134" t="s">
        <v>82</v>
      </c>
      <c r="F134">
        <v>1</v>
      </c>
      <c r="G134">
        <v>0</v>
      </c>
      <c r="H134">
        <v>0</v>
      </c>
      <c r="I134">
        <v>0</v>
      </c>
      <c r="J134">
        <f t="shared" si="8"/>
        <v>0</v>
      </c>
      <c r="K134" s="2">
        <f t="shared" si="9"/>
        <v>0</v>
      </c>
      <c r="L134">
        <f t="shared" si="10"/>
        <v>4</v>
      </c>
    </row>
    <row r="135" spans="1:12" ht="12.75">
      <c r="A135" t="s">
        <v>119</v>
      </c>
      <c r="B135" t="s">
        <v>120</v>
      </c>
      <c r="C135" t="s">
        <v>72</v>
      </c>
      <c r="D135">
        <v>77</v>
      </c>
      <c r="E135" t="s">
        <v>60</v>
      </c>
      <c r="F135">
        <v>2</v>
      </c>
      <c r="G135">
        <v>0</v>
      </c>
      <c r="H135">
        <v>0</v>
      </c>
      <c r="I135">
        <v>0</v>
      </c>
      <c r="J135">
        <f t="shared" si="8"/>
        <v>0</v>
      </c>
      <c r="K135" s="2">
        <f t="shared" si="9"/>
        <v>0</v>
      </c>
      <c r="L135">
        <f t="shared" si="10"/>
        <v>4</v>
      </c>
    </row>
    <row r="136" spans="1:12" ht="12.75">
      <c r="A136" t="s">
        <v>248</v>
      </c>
      <c r="B136" t="s">
        <v>249</v>
      </c>
      <c r="C136" t="s">
        <v>72</v>
      </c>
      <c r="D136">
        <v>23</v>
      </c>
      <c r="E136" t="s">
        <v>60</v>
      </c>
      <c r="F136">
        <v>1</v>
      </c>
      <c r="G136">
        <v>0</v>
      </c>
      <c r="H136">
        <v>0</v>
      </c>
      <c r="I136">
        <v>0</v>
      </c>
      <c r="J136">
        <f t="shared" si="8"/>
        <v>0</v>
      </c>
      <c r="K136" s="2">
        <f t="shared" si="9"/>
        <v>0</v>
      </c>
      <c r="L136">
        <f t="shared" si="10"/>
        <v>4</v>
      </c>
    </row>
    <row r="137" spans="1:12" ht="12.75">
      <c r="A137" t="s">
        <v>286</v>
      </c>
      <c r="B137" t="s">
        <v>287</v>
      </c>
      <c r="C137" t="s">
        <v>72</v>
      </c>
      <c r="D137">
        <v>35</v>
      </c>
      <c r="E137" t="s">
        <v>82</v>
      </c>
      <c r="F137">
        <v>0</v>
      </c>
      <c r="G137">
        <v>0</v>
      </c>
      <c r="H137">
        <v>0</v>
      </c>
      <c r="I137">
        <v>0</v>
      </c>
      <c r="J137">
        <f t="shared" si="8"/>
        <v>0</v>
      </c>
      <c r="K137" s="2">
        <f t="shared" si="9"/>
        <v>0</v>
      </c>
      <c r="L137">
        <f t="shared" si="10"/>
        <v>4</v>
      </c>
    </row>
    <row r="138" spans="1:12" ht="12.75">
      <c r="A138" t="s">
        <v>317</v>
      </c>
      <c r="B138" t="s">
        <v>318</v>
      </c>
      <c r="C138" t="s">
        <v>72</v>
      </c>
      <c r="D138">
        <v>9</v>
      </c>
      <c r="E138" t="s">
        <v>60</v>
      </c>
      <c r="F138">
        <v>1</v>
      </c>
      <c r="G138">
        <v>0</v>
      </c>
      <c r="H138">
        <v>0</v>
      </c>
      <c r="I138">
        <v>0</v>
      </c>
      <c r="J138">
        <f t="shared" si="8"/>
        <v>0</v>
      </c>
      <c r="K138" s="2">
        <f t="shared" si="9"/>
        <v>0</v>
      </c>
      <c r="L138">
        <f t="shared" si="10"/>
        <v>4</v>
      </c>
    </row>
    <row r="139" spans="1:12" ht="12.75">
      <c r="A139" t="s">
        <v>314</v>
      </c>
      <c r="B139" t="s">
        <v>315</v>
      </c>
      <c r="C139" t="s">
        <v>75</v>
      </c>
      <c r="D139">
        <v>11</v>
      </c>
      <c r="E139" t="s">
        <v>60</v>
      </c>
      <c r="F139">
        <v>5</v>
      </c>
      <c r="G139">
        <v>1</v>
      </c>
      <c r="H139">
        <v>0</v>
      </c>
      <c r="I139">
        <v>4</v>
      </c>
      <c r="J139">
        <f t="shared" si="8"/>
        <v>1</v>
      </c>
      <c r="K139" s="1">
        <f t="shared" si="9"/>
        <v>-0.24999999999999994</v>
      </c>
      <c r="L139">
        <f t="shared" si="10"/>
        <v>5</v>
      </c>
    </row>
    <row r="140" spans="1:12" ht="12.75">
      <c r="A140" t="s">
        <v>109</v>
      </c>
      <c r="B140" t="s">
        <v>236</v>
      </c>
      <c r="C140" t="s">
        <v>78</v>
      </c>
      <c r="D140">
        <v>11</v>
      </c>
      <c r="E140" t="s">
        <v>60</v>
      </c>
      <c r="F140">
        <v>27</v>
      </c>
      <c r="G140">
        <v>1</v>
      </c>
      <c r="H140">
        <v>6</v>
      </c>
      <c r="I140">
        <v>20</v>
      </c>
      <c r="J140">
        <f t="shared" si="8"/>
        <v>7</v>
      </c>
      <c r="K140" s="1">
        <f t="shared" si="9"/>
        <v>-0.25</v>
      </c>
      <c r="L140">
        <f t="shared" si="10"/>
        <v>5</v>
      </c>
    </row>
    <row r="141" spans="1:12" ht="12.75">
      <c r="A141" t="s">
        <v>274</v>
      </c>
      <c r="B141" t="s">
        <v>275</v>
      </c>
      <c r="C141" t="s">
        <v>59</v>
      </c>
      <c r="D141">
        <v>26</v>
      </c>
      <c r="E141" t="s">
        <v>60</v>
      </c>
      <c r="F141">
        <v>29</v>
      </c>
      <c r="G141">
        <v>2</v>
      </c>
      <c r="H141">
        <v>1</v>
      </c>
      <c r="I141">
        <v>10</v>
      </c>
      <c r="J141">
        <f t="shared" si="8"/>
        <v>3</v>
      </c>
      <c r="K141" s="1">
        <f t="shared" si="9"/>
        <v>-0.25</v>
      </c>
      <c r="L141">
        <f t="shared" si="10"/>
        <v>5</v>
      </c>
    </row>
    <row r="142" spans="1:12" ht="12.75">
      <c r="A142" t="s">
        <v>322</v>
      </c>
      <c r="B142" t="s">
        <v>323</v>
      </c>
      <c r="C142" t="s">
        <v>69</v>
      </c>
      <c r="D142">
        <v>67</v>
      </c>
      <c r="E142" t="s">
        <v>60</v>
      </c>
      <c r="F142">
        <v>23</v>
      </c>
      <c r="G142">
        <v>0</v>
      </c>
      <c r="H142">
        <v>4</v>
      </c>
      <c r="I142">
        <v>12</v>
      </c>
      <c r="J142">
        <f t="shared" si="8"/>
        <v>4</v>
      </c>
      <c r="K142" s="1">
        <f t="shared" si="9"/>
        <v>-0.5</v>
      </c>
      <c r="L142">
        <f t="shared" si="10"/>
        <v>5</v>
      </c>
    </row>
    <row r="143" spans="1:12" ht="12.75">
      <c r="A143" t="s">
        <v>227</v>
      </c>
      <c r="B143" t="s">
        <v>228</v>
      </c>
      <c r="C143" t="s">
        <v>65</v>
      </c>
      <c r="D143">
        <v>19</v>
      </c>
      <c r="E143" t="s">
        <v>60</v>
      </c>
      <c r="F143">
        <v>27</v>
      </c>
      <c r="G143">
        <v>1</v>
      </c>
      <c r="H143">
        <v>2</v>
      </c>
      <c r="I143">
        <v>10</v>
      </c>
      <c r="J143">
        <f t="shared" si="8"/>
        <v>3</v>
      </c>
      <c r="K143" s="1">
        <f t="shared" si="9"/>
        <v>-0.5</v>
      </c>
      <c r="L143">
        <f t="shared" si="10"/>
        <v>5</v>
      </c>
    </row>
    <row r="144" spans="1:12" ht="12.75">
      <c r="A144" t="s">
        <v>170</v>
      </c>
      <c r="B144" t="s">
        <v>171</v>
      </c>
      <c r="C144" t="s">
        <v>69</v>
      </c>
      <c r="D144">
        <v>44</v>
      </c>
      <c r="E144" t="s">
        <v>60</v>
      </c>
      <c r="F144">
        <v>9</v>
      </c>
      <c r="G144">
        <v>1</v>
      </c>
      <c r="H144">
        <v>2</v>
      </c>
      <c r="I144">
        <v>10</v>
      </c>
      <c r="J144">
        <f t="shared" si="8"/>
        <v>3</v>
      </c>
      <c r="K144" s="1">
        <f t="shared" si="9"/>
        <v>-0.5</v>
      </c>
      <c r="L144">
        <f t="shared" si="10"/>
        <v>5</v>
      </c>
    </row>
    <row r="145" spans="1:12" ht="12.75">
      <c r="A145" t="s">
        <v>263</v>
      </c>
      <c r="B145" t="s">
        <v>264</v>
      </c>
      <c r="C145" t="s">
        <v>85</v>
      </c>
      <c r="D145">
        <v>10</v>
      </c>
      <c r="E145" t="s">
        <v>60</v>
      </c>
      <c r="F145">
        <v>28</v>
      </c>
      <c r="G145">
        <v>0</v>
      </c>
      <c r="H145">
        <v>3</v>
      </c>
      <c r="I145">
        <v>10</v>
      </c>
      <c r="J145">
        <f t="shared" si="8"/>
        <v>3</v>
      </c>
      <c r="K145" s="1">
        <f t="shared" si="9"/>
        <v>-0.75</v>
      </c>
      <c r="L145">
        <f t="shared" si="10"/>
        <v>5</v>
      </c>
    </row>
    <row r="146" spans="1:12" ht="12.75">
      <c r="A146" t="s">
        <v>107</v>
      </c>
      <c r="B146" t="s">
        <v>108</v>
      </c>
      <c r="C146" t="s">
        <v>85</v>
      </c>
      <c r="D146">
        <v>5</v>
      </c>
      <c r="E146" t="s">
        <v>66</v>
      </c>
      <c r="F146">
        <v>2</v>
      </c>
      <c r="G146">
        <v>0</v>
      </c>
      <c r="H146">
        <v>0</v>
      </c>
      <c r="I146">
        <v>2</v>
      </c>
      <c r="J146">
        <f t="shared" si="8"/>
        <v>0</v>
      </c>
      <c r="K146" s="1">
        <f t="shared" si="9"/>
        <v>-0.75</v>
      </c>
      <c r="L146">
        <f t="shared" si="10"/>
        <v>5</v>
      </c>
    </row>
    <row r="147" spans="1:12" ht="12.75">
      <c r="A147" t="s">
        <v>365</v>
      </c>
      <c r="B147" t="s">
        <v>366</v>
      </c>
      <c r="C147" t="s">
        <v>85</v>
      </c>
      <c r="D147">
        <v>4</v>
      </c>
      <c r="E147" t="s">
        <v>66</v>
      </c>
      <c r="F147">
        <v>25</v>
      </c>
      <c r="G147">
        <v>0</v>
      </c>
      <c r="H147">
        <v>0</v>
      </c>
      <c r="I147">
        <v>2</v>
      </c>
      <c r="J147">
        <f t="shared" si="8"/>
        <v>0</v>
      </c>
      <c r="K147" s="1">
        <f t="shared" si="9"/>
        <v>-0.75</v>
      </c>
      <c r="L147">
        <f t="shared" si="10"/>
        <v>5</v>
      </c>
    </row>
    <row r="148" spans="1:12" ht="12.75">
      <c r="A148" t="s">
        <v>246</v>
      </c>
      <c r="B148" t="s">
        <v>247</v>
      </c>
      <c r="C148" t="s">
        <v>65</v>
      </c>
      <c r="D148">
        <v>58</v>
      </c>
      <c r="E148" t="s">
        <v>60</v>
      </c>
      <c r="F148">
        <v>1</v>
      </c>
      <c r="G148">
        <v>0</v>
      </c>
      <c r="H148">
        <v>0</v>
      </c>
      <c r="I148">
        <v>2</v>
      </c>
      <c r="J148">
        <f t="shared" si="8"/>
        <v>0</v>
      </c>
      <c r="K148" s="1">
        <f t="shared" si="9"/>
        <v>-0.75</v>
      </c>
      <c r="L148">
        <f t="shared" si="10"/>
        <v>5</v>
      </c>
    </row>
    <row r="149" spans="1:12" ht="12.75">
      <c r="A149" t="s">
        <v>341</v>
      </c>
      <c r="B149" t="s">
        <v>342</v>
      </c>
      <c r="C149" t="s">
        <v>65</v>
      </c>
      <c r="D149">
        <v>3</v>
      </c>
      <c r="E149" t="s">
        <v>60</v>
      </c>
      <c r="F149">
        <v>3</v>
      </c>
      <c r="G149">
        <v>0</v>
      </c>
      <c r="H149">
        <v>0</v>
      </c>
      <c r="I149">
        <v>2</v>
      </c>
      <c r="J149">
        <f t="shared" si="8"/>
        <v>0</v>
      </c>
      <c r="K149" s="1">
        <f t="shared" si="9"/>
        <v>-0.75</v>
      </c>
      <c r="L149">
        <f t="shared" si="10"/>
        <v>5</v>
      </c>
    </row>
    <row r="150" spans="1:12" ht="12.75">
      <c r="A150" t="s">
        <v>92</v>
      </c>
      <c r="B150" t="s">
        <v>53</v>
      </c>
      <c r="C150" t="s">
        <v>65</v>
      </c>
      <c r="D150">
        <v>26</v>
      </c>
      <c r="E150" t="s">
        <v>60</v>
      </c>
      <c r="F150">
        <v>1</v>
      </c>
      <c r="G150">
        <v>0</v>
      </c>
      <c r="H150">
        <v>0</v>
      </c>
      <c r="I150">
        <v>2</v>
      </c>
      <c r="J150">
        <f t="shared" si="8"/>
        <v>0</v>
      </c>
      <c r="K150" s="1">
        <f t="shared" si="9"/>
        <v>-0.75</v>
      </c>
      <c r="L150">
        <f t="shared" si="10"/>
        <v>5</v>
      </c>
    </row>
    <row r="151" spans="1:12" ht="12.75">
      <c r="A151" t="s">
        <v>109</v>
      </c>
      <c r="B151" t="s">
        <v>110</v>
      </c>
      <c r="C151" t="s">
        <v>75</v>
      </c>
      <c r="D151">
        <v>15</v>
      </c>
      <c r="E151" t="s">
        <v>60</v>
      </c>
      <c r="F151">
        <v>5</v>
      </c>
      <c r="G151">
        <v>0</v>
      </c>
      <c r="H151">
        <v>0</v>
      </c>
      <c r="I151">
        <v>2</v>
      </c>
      <c r="J151">
        <f t="shared" si="8"/>
        <v>0</v>
      </c>
      <c r="K151" s="1">
        <f t="shared" si="9"/>
        <v>-0.75</v>
      </c>
      <c r="L151">
        <f t="shared" si="10"/>
        <v>5</v>
      </c>
    </row>
    <row r="152" spans="1:12" ht="12.75">
      <c r="A152" t="s">
        <v>143</v>
      </c>
      <c r="B152" t="s">
        <v>169</v>
      </c>
      <c r="C152" t="s">
        <v>75</v>
      </c>
      <c r="D152">
        <v>37</v>
      </c>
      <c r="E152" t="s">
        <v>82</v>
      </c>
      <c r="F152">
        <v>19</v>
      </c>
      <c r="G152">
        <v>0</v>
      </c>
      <c r="H152">
        <v>0</v>
      </c>
      <c r="I152">
        <v>2</v>
      </c>
      <c r="J152">
        <f t="shared" si="8"/>
        <v>0</v>
      </c>
      <c r="K152" s="1">
        <f t="shared" si="9"/>
        <v>-0.75</v>
      </c>
      <c r="L152">
        <f t="shared" si="10"/>
        <v>5</v>
      </c>
    </row>
    <row r="153" spans="1:12" ht="12.75">
      <c r="A153" t="s">
        <v>11</v>
      </c>
      <c r="B153" t="s">
        <v>12</v>
      </c>
      <c r="C153" t="s">
        <v>75</v>
      </c>
      <c r="D153">
        <v>7</v>
      </c>
      <c r="E153" t="s">
        <v>60</v>
      </c>
      <c r="F153">
        <v>2</v>
      </c>
      <c r="G153">
        <v>0</v>
      </c>
      <c r="H153">
        <v>0</v>
      </c>
      <c r="I153">
        <v>2</v>
      </c>
      <c r="J153">
        <f t="shared" si="8"/>
        <v>0</v>
      </c>
      <c r="K153" s="1">
        <f t="shared" si="9"/>
        <v>-0.75</v>
      </c>
      <c r="L153">
        <f t="shared" si="10"/>
        <v>5</v>
      </c>
    </row>
    <row r="154" spans="1:12" ht="12.75">
      <c r="A154" t="s">
        <v>74</v>
      </c>
      <c r="B154" t="s">
        <v>30</v>
      </c>
      <c r="C154" t="s">
        <v>75</v>
      </c>
      <c r="D154">
        <v>12</v>
      </c>
      <c r="E154" t="s">
        <v>60</v>
      </c>
      <c r="F154">
        <v>9</v>
      </c>
      <c r="G154">
        <v>0</v>
      </c>
      <c r="H154">
        <v>0</v>
      </c>
      <c r="I154">
        <v>2</v>
      </c>
      <c r="J154">
        <f t="shared" si="8"/>
        <v>0</v>
      </c>
      <c r="K154" s="1">
        <f t="shared" si="9"/>
        <v>-0.75</v>
      </c>
      <c r="L154">
        <f t="shared" si="10"/>
        <v>5</v>
      </c>
    </row>
    <row r="155" spans="1:12" ht="12.75">
      <c r="A155" t="s">
        <v>134</v>
      </c>
      <c r="B155" t="s">
        <v>135</v>
      </c>
      <c r="C155" t="s">
        <v>69</v>
      </c>
      <c r="D155">
        <v>30</v>
      </c>
      <c r="E155" t="s">
        <v>82</v>
      </c>
      <c r="F155">
        <v>14</v>
      </c>
      <c r="G155">
        <v>0</v>
      </c>
      <c r="H155">
        <v>0</v>
      </c>
      <c r="I155">
        <v>2</v>
      </c>
      <c r="J155">
        <f t="shared" si="8"/>
        <v>0</v>
      </c>
      <c r="K155" s="1">
        <f t="shared" si="9"/>
        <v>-0.75</v>
      </c>
      <c r="L155">
        <f t="shared" si="10"/>
        <v>5</v>
      </c>
    </row>
    <row r="156" spans="1:12" ht="12.75">
      <c r="A156" t="s">
        <v>76</v>
      </c>
      <c r="B156" t="s">
        <v>281</v>
      </c>
      <c r="C156" t="s">
        <v>69</v>
      </c>
      <c r="D156">
        <v>31</v>
      </c>
      <c r="E156" t="s">
        <v>82</v>
      </c>
      <c r="F156">
        <v>16</v>
      </c>
      <c r="G156">
        <v>0</v>
      </c>
      <c r="H156">
        <v>0</v>
      </c>
      <c r="I156">
        <v>2</v>
      </c>
      <c r="J156">
        <f t="shared" si="8"/>
        <v>0</v>
      </c>
      <c r="K156" s="1">
        <f t="shared" si="9"/>
        <v>-0.75</v>
      </c>
      <c r="L156">
        <f t="shared" si="10"/>
        <v>5</v>
      </c>
    </row>
    <row r="157" spans="1:12" ht="12.75">
      <c r="A157" t="s">
        <v>177</v>
      </c>
      <c r="B157" t="s">
        <v>178</v>
      </c>
      <c r="C157" t="s">
        <v>72</v>
      </c>
      <c r="D157">
        <v>20</v>
      </c>
      <c r="E157" t="s">
        <v>60</v>
      </c>
      <c r="F157">
        <v>29</v>
      </c>
      <c r="G157">
        <v>0</v>
      </c>
      <c r="H157">
        <v>11</v>
      </c>
      <c r="I157">
        <v>32</v>
      </c>
      <c r="J157">
        <f t="shared" si="8"/>
        <v>11</v>
      </c>
      <c r="K157" s="1">
        <f t="shared" si="9"/>
        <v>-1</v>
      </c>
      <c r="L157">
        <f t="shared" si="10"/>
        <v>5</v>
      </c>
    </row>
    <row r="158" spans="1:12" ht="12.75">
      <c r="A158" t="s">
        <v>145</v>
      </c>
      <c r="B158" t="s">
        <v>146</v>
      </c>
      <c r="C158" t="s">
        <v>59</v>
      </c>
      <c r="D158">
        <v>8</v>
      </c>
      <c r="E158" t="s">
        <v>66</v>
      </c>
      <c r="F158">
        <v>15</v>
      </c>
      <c r="G158">
        <v>4</v>
      </c>
      <c r="H158">
        <v>6</v>
      </c>
      <c r="I158">
        <v>32</v>
      </c>
      <c r="J158">
        <f t="shared" si="8"/>
        <v>10</v>
      </c>
      <c r="K158" s="1">
        <f t="shared" si="9"/>
        <v>-1</v>
      </c>
      <c r="L158">
        <f t="shared" si="10"/>
        <v>5</v>
      </c>
    </row>
    <row r="159" spans="1:12" ht="12.75">
      <c r="A159" t="s">
        <v>13</v>
      </c>
      <c r="B159" t="s">
        <v>33</v>
      </c>
      <c r="C159" t="s">
        <v>78</v>
      </c>
      <c r="D159">
        <v>2</v>
      </c>
      <c r="E159" t="s">
        <v>66</v>
      </c>
      <c r="F159">
        <v>28</v>
      </c>
      <c r="G159">
        <v>1</v>
      </c>
      <c r="H159">
        <v>2</v>
      </c>
      <c r="I159">
        <v>12</v>
      </c>
      <c r="J159">
        <f t="shared" si="8"/>
        <v>3</v>
      </c>
      <c r="K159" s="1">
        <f t="shared" si="9"/>
        <v>-1.2499999999999996</v>
      </c>
      <c r="L159">
        <f t="shared" si="10"/>
        <v>5</v>
      </c>
    </row>
    <row r="160" spans="1:12" ht="12.75">
      <c r="A160" t="s">
        <v>136</v>
      </c>
      <c r="B160" t="s">
        <v>137</v>
      </c>
      <c r="C160" t="s">
        <v>89</v>
      </c>
      <c r="D160">
        <v>4</v>
      </c>
      <c r="E160" t="s">
        <v>66</v>
      </c>
      <c r="F160">
        <v>23</v>
      </c>
      <c r="G160">
        <v>0</v>
      </c>
      <c r="H160">
        <v>7</v>
      </c>
      <c r="I160">
        <v>22</v>
      </c>
      <c r="J160">
        <f t="shared" si="8"/>
        <v>7</v>
      </c>
      <c r="K160" s="1">
        <f t="shared" si="9"/>
        <v>-1.25</v>
      </c>
      <c r="L160">
        <f t="shared" si="10"/>
        <v>5</v>
      </c>
    </row>
    <row r="161" spans="1:12" ht="12.75">
      <c r="A161" t="s">
        <v>309</v>
      </c>
      <c r="B161" t="s">
        <v>310</v>
      </c>
      <c r="C161" t="s">
        <v>75</v>
      </c>
      <c r="D161">
        <v>38</v>
      </c>
      <c r="E161" t="s">
        <v>66</v>
      </c>
      <c r="F161">
        <v>30</v>
      </c>
      <c r="G161">
        <v>0</v>
      </c>
      <c r="H161">
        <v>4</v>
      </c>
      <c r="I161">
        <v>14</v>
      </c>
      <c r="J161">
        <f t="shared" si="8"/>
        <v>4</v>
      </c>
      <c r="K161" s="1">
        <f t="shared" si="9"/>
        <v>-1.25</v>
      </c>
      <c r="L161">
        <f t="shared" si="10"/>
        <v>5</v>
      </c>
    </row>
    <row r="162" spans="1:12" ht="12.75">
      <c r="A162" t="s">
        <v>80</v>
      </c>
      <c r="B162" t="s">
        <v>81</v>
      </c>
      <c r="C162" t="s">
        <v>59</v>
      </c>
      <c r="D162">
        <v>20</v>
      </c>
      <c r="E162" t="s">
        <v>82</v>
      </c>
      <c r="F162">
        <v>23</v>
      </c>
      <c r="G162">
        <v>0</v>
      </c>
      <c r="H162">
        <v>1</v>
      </c>
      <c r="I162">
        <v>6</v>
      </c>
      <c r="J162">
        <f t="shared" si="8"/>
        <v>1</v>
      </c>
      <c r="K162" s="1">
        <f t="shared" si="9"/>
        <v>-1.25</v>
      </c>
      <c r="L162">
        <f t="shared" si="10"/>
        <v>5</v>
      </c>
    </row>
    <row r="163" spans="1:12" ht="12.75">
      <c r="A163" t="s">
        <v>67</v>
      </c>
      <c r="B163" t="s">
        <v>68</v>
      </c>
      <c r="C163" t="s">
        <v>69</v>
      </c>
      <c r="D163">
        <v>11</v>
      </c>
      <c r="E163" t="s">
        <v>66</v>
      </c>
      <c r="F163">
        <v>3</v>
      </c>
      <c r="G163">
        <v>0</v>
      </c>
      <c r="H163">
        <v>1</v>
      </c>
      <c r="I163">
        <v>6</v>
      </c>
      <c r="J163">
        <f aca="true" t="shared" si="11" ref="J163:J194">G163+H163</f>
        <v>1</v>
      </c>
      <c r="K163" s="1">
        <f aca="true" t="shared" si="12" ref="K163:K194">1.25*(G163-0.3*I163)+H163</f>
        <v>-1.25</v>
      </c>
      <c r="L163">
        <f t="shared" si="10"/>
        <v>5</v>
      </c>
    </row>
    <row r="164" spans="1:12" ht="12.75">
      <c r="A164" t="s">
        <v>229</v>
      </c>
      <c r="B164" t="s">
        <v>278</v>
      </c>
      <c r="C164" t="s">
        <v>72</v>
      </c>
      <c r="D164">
        <v>23</v>
      </c>
      <c r="E164" t="s">
        <v>66</v>
      </c>
      <c r="F164">
        <v>5</v>
      </c>
      <c r="G164">
        <v>0</v>
      </c>
      <c r="H164">
        <v>1</v>
      </c>
      <c r="I164">
        <v>6</v>
      </c>
      <c r="J164">
        <f t="shared" si="11"/>
        <v>1</v>
      </c>
      <c r="K164" s="1">
        <f t="shared" si="12"/>
        <v>-1.25</v>
      </c>
      <c r="L164">
        <f t="shared" si="10"/>
        <v>5</v>
      </c>
    </row>
    <row r="165" spans="1:12" ht="12.75">
      <c r="A165" t="s">
        <v>197</v>
      </c>
      <c r="B165" t="s">
        <v>198</v>
      </c>
      <c r="C165" t="s">
        <v>75</v>
      </c>
      <c r="D165">
        <v>26</v>
      </c>
      <c r="E165" t="s">
        <v>60</v>
      </c>
      <c r="F165">
        <v>26</v>
      </c>
      <c r="G165">
        <v>9</v>
      </c>
      <c r="H165">
        <v>8</v>
      </c>
      <c r="I165">
        <v>55</v>
      </c>
      <c r="J165">
        <f t="shared" si="11"/>
        <v>17</v>
      </c>
      <c r="K165" s="1">
        <f t="shared" si="12"/>
        <v>-1.375</v>
      </c>
      <c r="L165">
        <f t="shared" si="10"/>
        <v>5</v>
      </c>
    </row>
    <row r="166" spans="1:12" ht="12.75">
      <c r="A166" t="s">
        <v>143</v>
      </c>
      <c r="B166" t="s">
        <v>144</v>
      </c>
      <c r="C166" t="s">
        <v>78</v>
      </c>
      <c r="D166">
        <v>19</v>
      </c>
      <c r="E166" t="s">
        <v>66</v>
      </c>
      <c r="F166">
        <v>27</v>
      </c>
      <c r="G166">
        <v>0</v>
      </c>
      <c r="H166">
        <v>3</v>
      </c>
      <c r="I166">
        <v>12</v>
      </c>
      <c r="J166">
        <f t="shared" si="11"/>
        <v>3</v>
      </c>
      <c r="K166" s="1">
        <f t="shared" si="12"/>
        <v>-1.5</v>
      </c>
      <c r="L166">
        <f t="shared" si="10"/>
        <v>5</v>
      </c>
    </row>
    <row r="167" spans="1:12" ht="12.75">
      <c r="A167" t="s">
        <v>162</v>
      </c>
      <c r="B167" t="s">
        <v>163</v>
      </c>
      <c r="C167" t="s">
        <v>75</v>
      </c>
      <c r="D167">
        <v>8</v>
      </c>
      <c r="E167" t="s">
        <v>66</v>
      </c>
      <c r="F167">
        <v>22</v>
      </c>
      <c r="G167">
        <v>0</v>
      </c>
      <c r="H167">
        <v>3</v>
      </c>
      <c r="I167">
        <v>12</v>
      </c>
      <c r="J167">
        <f t="shared" si="11"/>
        <v>3</v>
      </c>
      <c r="K167" s="1">
        <f t="shared" si="12"/>
        <v>-1.5</v>
      </c>
      <c r="L167">
        <f t="shared" si="10"/>
        <v>5</v>
      </c>
    </row>
    <row r="168" spans="1:12" ht="12.75">
      <c r="A168" t="s">
        <v>93</v>
      </c>
      <c r="B168" t="s">
        <v>94</v>
      </c>
      <c r="C168" t="s">
        <v>65</v>
      </c>
      <c r="D168">
        <v>4</v>
      </c>
      <c r="E168" t="s">
        <v>66</v>
      </c>
      <c r="F168">
        <v>18</v>
      </c>
      <c r="G168">
        <v>0</v>
      </c>
      <c r="H168">
        <v>0</v>
      </c>
      <c r="I168">
        <v>4</v>
      </c>
      <c r="J168">
        <f t="shared" si="11"/>
        <v>0</v>
      </c>
      <c r="K168" s="1">
        <f t="shared" si="12"/>
        <v>-1.5</v>
      </c>
      <c r="L168">
        <f t="shared" si="10"/>
        <v>5</v>
      </c>
    </row>
    <row r="169" spans="1:12" ht="12.75">
      <c r="A169" t="s">
        <v>132</v>
      </c>
      <c r="B169" t="s">
        <v>333</v>
      </c>
      <c r="C169" t="s">
        <v>65</v>
      </c>
      <c r="D169">
        <v>33</v>
      </c>
      <c r="E169" t="s">
        <v>82</v>
      </c>
      <c r="F169">
        <v>15</v>
      </c>
      <c r="G169">
        <v>0</v>
      </c>
      <c r="H169">
        <v>0</v>
      </c>
      <c r="I169">
        <v>4</v>
      </c>
      <c r="J169">
        <f t="shared" si="11"/>
        <v>0</v>
      </c>
      <c r="K169" s="1">
        <f t="shared" si="12"/>
        <v>-1.5</v>
      </c>
      <c r="L169">
        <f t="shared" si="10"/>
        <v>5</v>
      </c>
    </row>
    <row r="170" spans="1:12" ht="12.75">
      <c r="A170" t="s">
        <v>188</v>
      </c>
      <c r="B170" t="s">
        <v>189</v>
      </c>
      <c r="C170" t="s">
        <v>85</v>
      </c>
      <c r="D170">
        <v>7</v>
      </c>
      <c r="E170" t="s">
        <v>66</v>
      </c>
      <c r="F170">
        <v>20</v>
      </c>
      <c r="G170">
        <v>2</v>
      </c>
      <c r="H170">
        <v>4</v>
      </c>
      <c r="I170">
        <v>22</v>
      </c>
      <c r="J170">
        <f t="shared" si="11"/>
        <v>6</v>
      </c>
      <c r="K170" s="1">
        <f t="shared" si="12"/>
        <v>-1.75</v>
      </c>
      <c r="L170">
        <f t="shared" si="10"/>
        <v>5</v>
      </c>
    </row>
    <row r="171" spans="1:12" ht="12.75">
      <c r="A171" t="s">
        <v>83</v>
      </c>
      <c r="B171" t="s">
        <v>84</v>
      </c>
      <c r="C171" t="s">
        <v>85</v>
      </c>
      <c r="D171">
        <v>27</v>
      </c>
      <c r="E171" t="s">
        <v>66</v>
      </c>
      <c r="F171">
        <v>28</v>
      </c>
      <c r="G171">
        <v>0</v>
      </c>
      <c r="H171">
        <v>2</v>
      </c>
      <c r="I171">
        <v>10</v>
      </c>
      <c r="J171">
        <f t="shared" si="11"/>
        <v>2</v>
      </c>
      <c r="K171" s="1">
        <f t="shared" si="12"/>
        <v>-1.75</v>
      </c>
      <c r="L171">
        <f t="shared" si="10"/>
        <v>5</v>
      </c>
    </row>
    <row r="172" spans="1:12" ht="12.75">
      <c r="A172" t="s">
        <v>190</v>
      </c>
      <c r="B172" t="s">
        <v>191</v>
      </c>
      <c r="C172" t="s">
        <v>78</v>
      </c>
      <c r="D172">
        <v>26</v>
      </c>
      <c r="E172" t="s">
        <v>60</v>
      </c>
      <c r="F172">
        <v>30</v>
      </c>
      <c r="G172">
        <v>1</v>
      </c>
      <c r="H172">
        <v>0</v>
      </c>
      <c r="I172">
        <v>8</v>
      </c>
      <c r="J172">
        <f t="shared" si="11"/>
        <v>1</v>
      </c>
      <c r="K172" s="1">
        <f t="shared" si="12"/>
        <v>-1.75</v>
      </c>
      <c r="L172">
        <f t="shared" si="10"/>
        <v>5</v>
      </c>
    </row>
    <row r="173" spans="1:12" ht="12.75">
      <c r="A173" t="s">
        <v>263</v>
      </c>
      <c r="B173" t="s">
        <v>338</v>
      </c>
      <c r="C173" t="s">
        <v>89</v>
      </c>
      <c r="D173">
        <v>31</v>
      </c>
      <c r="E173" t="s">
        <v>66</v>
      </c>
      <c r="F173">
        <v>13</v>
      </c>
      <c r="G173">
        <v>0</v>
      </c>
      <c r="H173">
        <v>1</v>
      </c>
      <c r="I173">
        <v>8</v>
      </c>
      <c r="J173">
        <f t="shared" si="11"/>
        <v>1</v>
      </c>
      <c r="K173" s="1">
        <f t="shared" si="12"/>
        <v>-2</v>
      </c>
      <c r="L173">
        <f t="shared" si="10"/>
        <v>5</v>
      </c>
    </row>
    <row r="174" spans="1:12" ht="12.75">
      <c r="A174" t="s">
        <v>160</v>
      </c>
      <c r="B174" t="s">
        <v>8</v>
      </c>
      <c r="C174" t="s">
        <v>59</v>
      </c>
      <c r="D174">
        <v>23</v>
      </c>
      <c r="E174" t="s">
        <v>60</v>
      </c>
      <c r="F174">
        <v>9</v>
      </c>
      <c r="G174">
        <v>0</v>
      </c>
      <c r="H174">
        <v>0</v>
      </c>
      <c r="I174">
        <v>6</v>
      </c>
      <c r="J174">
        <f t="shared" si="11"/>
        <v>0</v>
      </c>
      <c r="K174" s="1">
        <f t="shared" si="12"/>
        <v>-2.25</v>
      </c>
      <c r="L174">
        <f t="shared" si="10"/>
        <v>5</v>
      </c>
    </row>
    <row r="175" spans="1:12" ht="12.75">
      <c r="A175" t="s">
        <v>255</v>
      </c>
      <c r="B175" t="s">
        <v>256</v>
      </c>
      <c r="C175" t="s">
        <v>85</v>
      </c>
      <c r="D175">
        <v>29</v>
      </c>
      <c r="E175" t="s">
        <v>82</v>
      </c>
      <c r="F175">
        <v>18</v>
      </c>
      <c r="G175">
        <v>0</v>
      </c>
      <c r="H175">
        <v>0</v>
      </c>
      <c r="I175">
        <v>6</v>
      </c>
      <c r="J175">
        <f t="shared" si="11"/>
        <v>0</v>
      </c>
      <c r="K175" s="1">
        <f t="shared" si="12"/>
        <v>-2.25</v>
      </c>
      <c r="L175">
        <f t="shared" si="10"/>
        <v>5</v>
      </c>
    </row>
    <row r="176" spans="1:12" ht="12.75">
      <c r="A176" t="s">
        <v>35</v>
      </c>
      <c r="B176" t="s">
        <v>36</v>
      </c>
      <c r="C176" t="s">
        <v>65</v>
      </c>
      <c r="D176">
        <v>58</v>
      </c>
      <c r="E176" t="s">
        <v>66</v>
      </c>
      <c r="F176">
        <v>5</v>
      </c>
      <c r="G176">
        <v>0</v>
      </c>
      <c r="H176">
        <v>0</v>
      </c>
      <c r="I176">
        <v>6</v>
      </c>
      <c r="J176">
        <f t="shared" si="11"/>
        <v>0</v>
      </c>
      <c r="K176" s="1">
        <f t="shared" si="12"/>
        <v>-2.25</v>
      </c>
      <c r="L176">
        <f t="shared" si="10"/>
        <v>5</v>
      </c>
    </row>
    <row r="177" spans="1:12" ht="12.75">
      <c r="A177" t="s">
        <v>44</v>
      </c>
      <c r="B177" t="s">
        <v>45</v>
      </c>
      <c r="C177" t="s">
        <v>89</v>
      </c>
      <c r="D177">
        <v>35</v>
      </c>
      <c r="E177" t="s">
        <v>82</v>
      </c>
      <c r="F177">
        <v>11</v>
      </c>
      <c r="G177">
        <v>0</v>
      </c>
      <c r="H177">
        <v>0</v>
      </c>
      <c r="I177">
        <v>6</v>
      </c>
      <c r="J177">
        <f t="shared" si="11"/>
        <v>0</v>
      </c>
      <c r="K177" s="1">
        <f t="shared" si="12"/>
        <v>-2.25</v>
      </c>
      <c r="L177">
        <f t="shared" si="10"/>
        <v>5</v>
      </c>
    </row>
    <row r="178" spans="1:12" ht="12.75">
      <c r="A178" t="s">
        <v>267</v>
      </c>
      <c r="B178" t="s">
        <v>268</v>
      </c>
      <c r="C178" t="s">
        <v>69</v>
      </c>
      <c r="D178">
        <v>8</v>
      </c>
      <c r="E178" t="s">
        <v>60</v>
      </c>
      <c r="F178">
        <v>19</v>
      </c>
      <c r="G178">
        <v>0</v>
      </c>
      <c r="H178">
        <v>0</v>
      </c>
      <c r="I178">
        <v>6</v>
      </c>
      <c r="J178">
        <f t="shared" si="11"/>
        <v>0</v>
      </c>
      <c r="K178" s="1">
        <f t="shared" si="12"/>
        <v>-2.25</v>
      </c>
      <c r="L178">
        <f t="shared" si="10"/>
        <v>5</v>
      </c>
    </row>
    <row r="179" spans="1:12" ht="12.75">
      <c r="A179" t="s">
        <v>298</v>
      </c>
      <c r="B179" t="s">
        <v>299</v>
      </c>
      <c r="C179" t="s">
        <v>85</v>
      </c>
      <c r="D179">
        <v>15</v>
      </c>
      <c r="E179" t="s">
        <v>60</v>
      </c>
      <c r="F179">
        <v>28</v>
      </c>
      <c r="G179">
        <v>1</v>
      </c>
      <c r="H179">
        <v>9</v>
      </c>
      <c r="I179">
        <v>34</v>
      </c>
      <c r="J179">
        <f t="shared" si="11"/>
        <v>10</v>
      </c>
      <c r="K179" s="1">
        <f t="shared" si="12"/>
        <v>-2.5</v>
      </c>
      <c r="L179">
        <f t="shared" si="10"/>
        <v>5</v>
      </c>
    </row>
    <row r="180" spans="1:12" ht="12.75">
      <c r="A180" t="s">
        <v>28</v>
      </c>
      <c r="B180" t="s">
        <v>224</v>
      </c>
      <c r="C180" t="s">
        <v>59</v>
      </c>
      <c r="D180">
        <v>2</v>
      </c>
      <c r="E180" t="s">
        <v>66</v>
      </c>
      <c r="F180">
        <v>25</v>
      </c>
      <c r="G180">
        <v>0</v>
      </c>
      <c r="H180">
        <v>1</v>
      </c>
      <c r="I180">
        <v>10</v>
      </c>
      <c r="J180">
        <f t="shared" si="11"/>
        <v>1</v>
      </c>
      <c r="K180" s="1">
        <f t="shared" si="12"/>
        <v>-2.75</v>
      </c>
      <c r="L180">
        <f t="shared" si="10"/>
        <v>5</v>
      </c>
    </row>
    <row r="181" spans="1:12" ht="12.75">
      <c r="A181" t="s">
        <v>352</v>
      </c>
      <c r="B181" t="s">
        <v>353</v>
      </c>
      <c r="C181" t="s">
        <v>69</v>
      </c>
      <c r="D181">
        <v>14</v>
      </c>
      <c r="E181" t="s">
        <v>60</v>
      </c>
      <c r="F181">
        <v>26</v>
      </c>
      <c r="G181">
        <v>1</v>
      </c>
      <c r="H181">
        <v>4</v>
      </c>
      <c r="I181">
        <v>22</v>
      </c>
      <c r="J181">
        <f t="shared" si="11"/>
        <v>5</v>
      </c>
      <c r="K181" s="1">
        <f t="shared" si="12"/>
        <v>-3</v>
      </c>
      <c r="L181">
        <f t="shared" si="10"/>
        <v>5</v>
      </c>
    </row>
    <row r="182" spans="1:12" ht="12.75">
      <c r="A182" t="s">
        <v>240</v>
      </c>
      <c r="B182" t="s">
        <v>241</v>
      </c>
      <c r="C182" t="s">
        <v>75</v>
      </c>
      <c r="D182">
        <v>28</v>
      </c>
      <c r="E182" t="s">
        <v>66</v>
      </c>
      <c r="F182">
        <v>27</v>
      </c>
      <c r="G182">
        <v>0</v>
      </c>
      <c r="H182">
        <v>3</v>
      </c>
      <c r="I182">
        <v>16</v>
      </c>
      <c r="J182">
        <f t="shared" si="11"/>
        <v>3</v>
      </c>
      <c r="K182" s="1">
        <f t="shared" si="12"/>
        <v>-3</v>
      </c>
      <c r="L182">
        <f t="shared" si="10"/>
        <v>5</v>
      </c>
    </row>
    <row r="183" spans="1:12" ht="12.75">
      <c r="A183" t="s">
        <v>279</v>
      </c>
      <c r="B183" t="s">
        <v>280</v>
      </c>
      <c r="C183" t="s">
        <v>69</v>
      </c>
      <c r="D183">
        <v>22</v>
      </c>
      <c r="E183" t="s">
        <v>60</v>
      </c>
      <c r="F183">
        <v>4</v>
      </c>
      <c r="G183">
        <v>1</v>
      </c>
      <c r="H183">
        <v>1</v>
      </c>
      <c r="I183">
        <v>14</v>
      </c>
      <c r="J183">
        <f t="shared" si="11"/>
        <v>2</v>
      </c>
      <c r="K183" s="1">
        <f t="shared" si="12"/>
        <v>-3</v>
      </c>
      <c r="L183">
        <f t="shared" si="10"/>
        <v>5</v>
      </c>
    </row>
    <row r="184" spans="1:12" ht="12.75">
      <c r="A184" t="s">
        <v>140</v>
      </c>
      <c r="B184" t="s">
        <v>141</v>
      </c>
      <c r="C184" t="s">
        <v>89</v>
      </c>
      <c r="D184">
        <v>33</v>
      </c>
      <c r="E184" t="s">
        <v>82</v>
      </c>
      <c r="F184">
        <v>1</v>
      </c>
      <c r="G184">
        <v>0</v>
      </c>
      <c r="H184">
        <v>0</v>
      </c>
      <c r="I184">
        <v>8</v>
      </c>
      <c r="J184">
        <f t="shared" si="11"/>
        <v>0</v>
      </c>
      <c r="K184" s="1">
        <f t="shared" si="12"/>
        <v>-3</v>
      </c>
      <c r="L184">
        <f t="shared" si="10"/>
        <v>5</v>
      </c>
    </row>
    <row r="185" spans="1:12" ht="12.75">
      <c r="A185" t="s">
        <v>95</v>
      </c>
      <c r="B185" t="s">
        <v>96</v>
      </c>
      <c r="C185" t="s">
        <v>59</v>
      </c>
      <c r="D185">
        <v>7</v>
      </c>
      <c r="E185" t="s">
        <v>60</v>
      </c>
      <c r="F185">
        <v>25</v>
      </c>
      <c r="G185">
        <v>1</v>
      </c>
      <c r="H185">
        <v>0</v>
      </c>
      <c r="I185">
        <v>12</v>
      </c>
      <c r="J185">
        <f t="shared" si="11"/>
        <v>1</v>
      </c>
      <c r="K185" s="1">
        <f t="shared" si="12"/>
        <v>-3.2499999999999996</v>
      </c>
      <c r="L185">
        <f t="shared" si="10"/>
        <v>5</v>
      </c>
    </row>
    <row r="186" spans="1:12" ht="12.75">
      <c r="A186" t="s">
        <v>349</v>
      </c>
      <c r="B186" t="s">
        <v>350</v>
      </c>
      <c r="C186" t="s">
        <v>78</v>
      </c>
      <c r="D186">
        <v>18</v>
      </c>
      <c r="E186" t="s">
        <v>66</v>
      </c>
      <c r="F186">
        <v>30</v>
      </c>
      <c r="G186">
        <v>3</v>
      </c>
      <c r="H186">
        <v>8</v>
      </c>
      <c r="I186">
        <v>40</v>
      </c>
      <c r="J186">
        <f t="shared" si="11"/>
        <v>11</v>
      </c>
      <c r="K186" s="1">
        <f t="shared" si="12"/>
        <v>-3.25</v>
      </c>
      <c r="L186">
        <f t="shared" si="10"/>
        <v>5</v>
      </c>
    </row>
    <row r="187" spans="1:12" ht="12.75">
      <c r="A187" t="s">
        <v>165</v>
      </c>
      <c r="B187" t="s">
        <v>166</v>
      </c>
      <c r="C187" t="s">
        <v>59</v>
      </c>
      <c r="D187">
        <v>19</v>
      </c>
      <c r="E187" t="s">
        <v>60</v>
      </c>
      <c r="F187">
        <v>25</v>
      </c>
      <c r="G187">
        <v>1</v>
      </c>
      <c r="H187">
        <v>2</v>
      </c>
      <c r="I187">
        <v>18</v>
      </c>
      <c r="J187">
        <f t="shared" si="11"/>
        <v>3</v>
      </c>
      <c r="K187" s="1">
        <f t="shared" si="12"/>
        <v>-3.499999999999999</v>
      </c>
      <c r="L187">
        <f t="shared" si="10"/>
        <v>5</v>
      </c>
    </row>
    <row r="188" spans="1:12" ht="12.75">
      <c r="A188" t="s">
        <v>160</v>
      </c>
      <c r="B188" t="s">
        <v>161</v>
      </c>
      <c r="C188" t="s">
        <v>59</v>
      </c>
      <c r="D188">
        <v>24</v>
      </c>
      <c r="E188" t="s">
        <v>60</v>
      </c>
      <c r="F188">
        <v>25</v>
      </c>
      <c r="G188">
        <v>0</v>
      </c>
      <c r="H188">
        <v>4</v>
      </c>
      <c r="I188">
        <v>20</v>
      </c>
      <c r="J188">
        <f t="shared" si="11"/>
        <v>4</v>
      </c>
      <c r="K188" s="1">
        <f t="shared" si="12"/>
        <v>-3.5</v>
      </c>
      <c r="L188">
        <f t="shared" si="10"/>
        <v>5</v>
      </c>
    </row>
    <row r="189" spans="1:12" ht="12.75">
      <c r="A189" t="s">
        <v>136</v>
      </c>
      <c r="B189" t="s">
        <v>164</v>
      </c>
      <c r="C189" t="s">
        <v>65</v>
      </c>
      <c r="D189">
        <v>30</v>
      </c>
      <c r="E189" t="s">
        <v>82</v>
      </c>
      <c r="F189">
        <v>18</v>
      </c>
      <c r="G189">
        <v>0</v>
      </c>
      <c r="H189">
        <v>0</v>
      </c>
      <c r="I189">
        <v>10</v>
      </c>
      <c r="J189">
        <f t="shared" si="11"/>
        <v>0</v>
      </c>
      <c r="K189" s="1">
        <f t="shared" si="12"/>
        <v>-3.75</v>
      </c>
      <c r="L189">
        <f t="shared" si="10"/>
        <v>5</v>
      </c>
    </row>
    <row r="190" spans="1:12" ht="12.75">
      <c r="A190" t="s">
        <v>117</v>
      </c>
      <c r="B190" t="s">
        <v>118</v>
      </c>
      <c r="C190" t="s">
        <v>78</v>
      </c>
      <c r="D190">
        <v>8</v>
      </c>
      <c r="E190" t="s">
        <v>79</v>
      </c>
      <c r="F190">
        <v>30</v>
      </c>
      <c r="G190">
        <v>5</v>
      </c>
      <c r="H190">
        <v>10</v>
      </c>
      <c r="I190">
        <v>54</v>
      </c>
      <c r="J190">
        <f t="shared" si="11"/>
        <v>15</v>
      </c>
      <c r="K190" s="1">
        <f t="shared" si="12"/>
        <v>-4</v>
      </c>
      <c r="L190">
        <f t="shared" si="10"/>
        <v>5</v>
      </c>
    </row>
    <row r="191" spans="1:12" ht="12.75">
      <c r="A191" t="s">
        <v>227</v>
      </c>
      <c r="B191" t="s">
        <v>37</v>
      </c>
      <c r="C191" t="s">
        <v>65</v>
      </c>
      <c r="D191">
        <v>12</v>
      </c>
      <c r="E191" t="s">
        <v>60</v>
      </c>
      <c r="F191">
        <v>27</v>
      </c>
      <c r="G191">
        <v>0</v>
      </c>
      <c r="H191">
        <v>1</v>
      </c>
      <c r="I191">
        <v>14</v>
      </c>
      <c r="J191">
        <f t="shared" si="11"/>
        <v>1</v>
      </c>
      <c r="K191" s="1">
        <f t="shared" si="12"/>
        <v>-4.25</v>
      </c>
      <c r="L191">
        <f t="shared" si="10"/>
        <v>5</v>
      </c>
    </row>
    <row r="192" spans="1:12" ht="12.75">
      <c r="A192" t="s">
        <v>304</v>
      </c>
      <c r="B192" t="s">
        <v>305</v>
      </c>
      <c r="C192" t="s">
        <v>78</v>
      </c>
      <c r="D192">
        <v>3</v>
      </c>
      <c r="E192" t="s">
        <v>60</v>
      </c>
      <c r="F192">
        <v>29</v>
      </c>
      <c r="G192">
        <v>3</v>
      </c>
      <c r="H192">
        <v>2</v>
      </c>
      <c r="I192">
        <v>28</v>
      </c>
      <c r="J192">
        <f t="shared" si="11"/>
        <v>5</v>
      </c>
      <c r="K192" s="1">
        <f t="shared" si="12"/>
        <v>-4.75</v>
      </c>
      <c r="L192">
        <f t="shared" si="10"/>
        <v>5</v>
      </c>
    </row>
    <row r="193" spans="1:12" ht="12.75">
      <c r="A193" t="s">
        <v>92</v>
      </c>
      <c r="B193" t="s">
        <v>269</v>
      </c>
      <c r="C193" t="s">
        <v>89</v>
      </c>
      <c r="D193">
        <v>44</v>
      </c>
      <c r="E193" t="s">
        <v>66</v>
      </c>
      <c r="F193">
        <v>14</v>
      </c>
      <c r="G193">
        <v>1</v>
      </c>
      <c r="H193">
        <v>1</v>
      </c>
      <c r="I193">
        <v>24</v>
      </c>
      <c r="J193">
        <f t="shared" si="11"/>
        <v>2</v>
      </c>
      <c r="K193" s="1">
        <f t="shared" si="12"/>
        <v>-6.749999999999999</v>
      </c>
      <c r="L193">
        <f t="shared" si="10"/>
        <v>5</v>
      </c>
    </row>
    <row r="194" spans="1:12" ht="12.75">
      <c r="A194" t="s">
        <v>172</v>
      </c>
      <c r="B194" t="s">
        <v>348</v>
      </c>
      <c r="C194" t="s">
        <v>69</v>
      </c>
      <c r="D194">
        <v>23</v>
      </c>
      <c r="E194" t="s">
        <v>60</v>
      </c>
      <c r="F194">
        <v>27</v>
      </c>
      <c r="G194">
        <v>4</v>
      </c>
      <c r="H194">
        <v>7</v>
      </c>
      <c r="I194">
        <v>50</v>
      </c>
      <c r="J194">
        <f t="shared" si="11"/>
        <v>11</v>
      </c>
      <c r="K194" s="1">
        <f t="shared" si="12"/>
        <v>-6.75</v>
      </c>
      <c r="L194">
        <f t="shared" si="10"/>
        <v>5</v>
      </c>
    </row>
    <row r="195" spans="1:12" ht="12.75">
      <c r="A195" t="s">
        <v>21</v>
      </c>
      <c r="B195" t="s">
        <v>22</v>
      </c>
      <c r="C195" t="s">
        <v>59</v>
      </c>
      <c r="D195">
        <v>53</v>
      </c>
      <c r="E195" t="s">
        <v>66</v>
      </c>
      <c r="F195">
        <v>26</v>
      </c>
      <c r="G195">
        <v>0</v>
      </c>
      <c r="H195">
        <v>8</v>
      </c>
      <c r="I195">
        <v>40</v>
      </c>
      <c r="J195">
        <f aca="true" t="shared" si="13" ref="J195:J208">G195+H195</f>
        <v>8</v>
      </c>
      <c r="K195" s="1">
        <f aca="true" t="shared" si="14" ref="K195:K208">1.25*(G195-0.3*I195)+H195</f>
        <v>-7</v>
      </c>
      <c r="L195">
        <f aca="true" t="shared" si="15" ref="L195:L208">IF(K195&lt;0,5,IF(K195&lt;16,4,IF(K195&lt;20,3,IF(K195&lt;26,2,1))))</f>
        <v>5</v>
      </c>
    </row>
    <row r="196" spans="1:12" ht="12.75">
      <c r="A196" t="s">
        <v>13</v>
      </c>
      <c r="B196" t="s">
        <v>340</v>
      </c>
      <c r="C196" t="s">
        <v>65</v>
      </c>
      <c r="D196">
        <v>16</v>
      </c>
      <c r="E196" t="s">
        <v>66</v>
      </c>
      <c r="F196">
        <v>28</v>
      </c>
      <c r="G196">
        <v>2</v>
      </c>
      <c r="H196">
        <v>3</v>
      </c>
      <c r="I196">
        <v>34</v>
      </c>
      <c r="J196">
        <f t="shared" si="13"/>
        <v>5</v>
      </c>
      <c r="K196" s="1">
        <f t="shared" si="14"/>
        <v>-7.25</v>
      </c>
      <c r="L196">
        <f t="shared" si="15"/>
        <v>5</v>
      </c>
    </row>
    <row r="197" spans="1:12" ht="12.75">
      <c r="A197" t="s">
        <v>73</v>
      </c>
      <c r="B197" t="s">
        <v>74</v>
      </c>
      <c r="C197" t="s">
        <v>75</v>
      </c>
      <c r="D197">
        <v>77</v>
      </c>
      <c r="E197" t="s">
        <v>66</v>
      </c>
      <c r="F197">
        <v>10</v>
      </c>
      <c r="G197">
        <v>0</v>
      </c>
      <c r="H197">
        <v>2</v>
      </c>
      <c r="I197">
        <v>26</v>
      </c>
      <c r="J197">
        <f t="shared" si="13"/>
        <v>2</v>
      </c>
      <c r="K197" s="1">
        <f t="shared" si="14"/>
        <v>-7.75</v>
      </c>
      <c r="L197">
        <f t="shared" si="15"/>
        <v>5</v>
      </c>
    </row>
    <row r="198" spans="1:12" ht="12.75">
      <c r="A198" t="s">
        <v>97</v>
      </c>
      <c r="B198" t="s">
        <v>27</v>
      </c>
      <c r="C198" t="s">
        <v>89</v>
      </c>
      <c r="D198">
        <v>17</v>
      </c>
      <c r="E198" t="s">
        <v>66</v>
      </c>
      <c r="F198">
        <v>5</v>
      </c>
      <c r="G198">
        <v>0</v>
      </c>
      <c r="H198">
        <v>1</v>
      </c>
      <c r="I198">
        <v>24</v>
      </c>
      <c r="J198">
        <f t="shared" si="13"/>
        <v>1</v>
      </c>
      <c r="K198" s="1">
        <f t="shared" si="14"/>
        <v>-8</v>
      </c>
      <c r="L198">
        <f t="shared" si="15"/>
        <v>5</v>
      </c>
    </row>
    <row r="199" spans="1:12" ht="12.75">
      <c r="A199" t="s">
        <v>129</v>
      </c>
      <c r="B199" t="s">
        <v>130</v>
      </c>
      <c r="C199" t="s">
        <v>89</v>
      </c>
      <c r="D199">
        <v>77</v>
      </c>
      <c r="E199" t="s">
        <v>66</v>
      </c>
      <c r="F199">
        <v>1</v>
      </c>
      <c r="G199">
        <v>0</v>
      </c>
      <c r="H199">
        <v>1</v>
      </c>
      <c r="I199">
        <v>25</v>
      </c>
      <c r="J199">
        <f t="shared" si="13"/>
        <v>1</v>
      </c>
      <c r="K199" s="1">
        <f t="shared" si="14"/>
        <v>-8.375</v>
      </c>
      <c r="L199">
        <f t="shared" si="15"/>
        <v>5</v>
      </c>
    </row>
    <row r="200" spans="1:12" ht="12.75">
      <c r="A200" t="s">
        <v>38</v>
      </c>
      <c r="B200" t="s">
        <v>39</v>
      </c>
      <c r="C200" t="s">
        <v>59</v>
      </c>
      <c r="D200">
        <v>33</v>
      </c>
      <c r="E200" t="s">
        <v>60</v>
      </c>
      <c r="F200">
        <v>19</v>
      </c>
      <c r="G200">
        <v>0</v>
      </c>
      <c r="H200">
        <v>2</v>
      </c>
      <c r="I200">
        <v>28</v>
      </c>
      <c r="J200">
        <f t="shared" si="13"/>
        <v>2</v>
      </c>
      <c r="K200" s="1">
        <f t="shared" si="14"/>
        <v>-8.5</v>
      </c>
      <c r="L200">
        <f t="shared" si="15"/>
        <v>5</v>
      </c>
    </row>
    <row r="201" spans="1:12" ht="12.75">
      <c r="A201" t="s">
        <v>358</v>
      </c>
      <c r="B201" t="s">
        <v>359</v>
      </c>
      <c r="C201" t="s">
        <v>69</v>
      </c>
      <c r="D201">
        <v>12</v>
      </c>
      <c r="E201" t="s">
        <v>60</v>
      </c>
      <c r="F201">
        <v>27</v>
      </c>
      <c r="G201">
        <v>0</v>
      </c>
      <c r="H201">
        <v>2</v>
      </c>
      <c r="I201">
        <v>28</v>
      </c>
      <c r="J201">
        <f t="shared" si="13"/>
        <v>2</v>
      </c>
      <c r="K201" s="1">
        <f t="shared" si="14"/>
        <v>-8.5</v>
      </c>
      <c r="L201">
        <f t="shared" si="15"/>
        <v>5</v>
      </c>
    </row>
    <row r="202" spans="1:12" ht="12.75">
      <c r="A202" t="s">
        <v>294</v>
      </c>
      <c r="B202" t="s">
        <v>295</v>
      </c>
      <c r="C202" t="s">
        <v>85</v>
      </c>
      <c r="D202">
        <v>6</v>
      </c>
      <c r="E202" t="s">
        <v>66</v>
      </c>
      <c r="F202">
        <v>23</v>
      </c>
      <c r="G202">
        <v>2</v>
      </c>
      <c r="H202">
        <v>3</v>
      </c>
      <c r="I202">
        <v>38</v>
      </c>
      <c r="J202">
        <f t="shared" si="13"/>
        <v>5</v>
      </c>
      <c r="K202" s="1">
        <f t="shared" si="14"/>
        <v>-8.75</v>
      </c>
      <c r="L202">
        <f t="shared" si="15"/>
        <v>5</v>
      </c>
    </row>
    <row r="203" spans="1:12" ht="12.75">
      <c r="A203" t="s">
        <v>74</v>
      </c>
      <c r="B203" t="s">
        <v>326</v>
      </c>
      <c r="C203" t="s">
        <v>85</v>
      </c>
      <c r="D203">
        <v>34</v>
      </c>
      <c r="E203" t="s">
        <v>60</v>
      </c>
      <c r="F203">
        <v>28</v>
      </c>
      <c r="G203">
        <v>1</v>
      </c>
      <c r="H203">
        <v>5</v>
      </c>
      <c r="I203">
        <v>44</v>
      </c>
      <c r="J203">
        <f t="shared" si="13"/>
        <v>6</v>
      </c>
      <c r="K203" s="1">
        <f t="shared" si="14"/>
        <v>-10.25</v>
      </c>
      <c r="L203">
        <f t="shared" si="15"/>
        <v>5</v>
      </c>
    </row>
    <row r="204" spans="1:12" ht="12.75">
      <c r="A204" t="s">
        <v>354</v>
      </c>
      <c r="B204" t="s">
        <v>355</v>
      </c>
      <c r="C204" t="s">
        <v>69</v>
      </c>
      <c r="D204">
        <v>7</v>
      </c>
      <c r="E204" t="s">
        <v>60</v>
      </c>
      <c r="F204">
        <v>26</v>
      </c>
      <c r="G204">
        <v>0</v>
      </c>
      <c r="H204">
        <v>3</v>
      </c>
      <c r="I204">
        <v>36</v>
      </c>
      <c r="J204">
        <f t="shared" si="13"/>
        <v>3</v>
      </c>
      <c r="K204" s="1">
        <f t="shared" si="14"/>
        <v>-10.499999999999998</v>
      </c>
      <c r="L204">
        <f t="shared" si="15"/>
        <v>5</v>
      </c>
    </row>
    <row r="205" spans="1:12" ht="12.75">
      <c r="A205" t="s">
        <v>76</v>
      </c>
      <c r="B205" t="s">
        <v>32</v>
      </c>
      <c r="C205" t="s">
        <v>69</v>
      </c>
      <c r="D205">
        <v>95</v>
      </c>
      <c r="E205" t="s">
        <v>60</v>
      </c>
      <c r="F205">
        <v>24</v>
      </c>
      <c r="G205">
        <v>1</v>
      </c>
      <c r="H205">
        <v>2</v>
      </c>
      <c r="I205">
        <v>40</v>
      </c>
      <c r="J205">
        <f t="shared" si="13"/>
        <v>3</v>
      </c>
      <c r="K205" s="1">
        <f t="shared" si="14"/>
        <v>-11.75</v>
      </c>
      <c r="L205">
        <f t="shared" si="15"/>
        <v>5</v>
      </c>
    </row>
    <row r="206" spans="1:12" ht="12.75">
      <c r="A206" t="s">
        <v>63</v>
      </c>
      <c r="B206" t="s">
        <v>64</v>
      </c>
      <c r="C206" t="s">
        <v>65</v>
      </c>
      <c r="D206">
        <v>77</v>
      </c>
      <c r="E206" t="s">
        <v>66</v>
      </c>
      <c r="F206">
        <v>20</v>
      </c>
      <c r="G206">
        <v>1</v>
      </c>
      <c r="H206">
        <v>3</v>
      </c>
      <c r="I206">
        <v>44</v>
      </c>
      <c r="J206">
        <f t="shared" si="13"/>
        <v>4</v>
      </c>
      <c r="K206" s="1">
        <f t="shared" si="14"/>
        <v>-12.25</v>
      </c>
      <c r="L206">
        <f t="shared" si="15"/>
        <v>5</v>
      </c>
    </row>
    <row r="207" spans="1:12" ht="12.75">
      <c r="A207" t="s">
        <v>121</v>
      </c>
      <c r="B207" t="s">
        <v>254</v>
      </c>
      <c r="C207" t="s">
        <v>85</v>
      </c>
      <c r="D207">
        <v>55</v>
      </c>
      <c r="E207" t="s">
        <v>60</v>
      </c>
      <c r="F207">
        <v>26</v>
      </c>
      <c r="G207">
        <v>6</v>
      </c>
      <c r="H207">
        <v>9</v>
      </c>
      <c r="I207">
        <v>102</v>
      </c>
      <c r="J207">
        <f t="shared" si="13"/>
        <v>15</v>
      </c>
      <c r="K207" s="1">
        <f t="shared" si="14"/>
        <v>-21.749999999999996</v>
      </c>
      <c r="L207">
        <f t="shared" si="15"/>
        <v>5</v>
      </c>
    </row>
    <row r="208" spans="1:12" ht="12.75">
      <c r="A208" t="s">
        <v>147</v>
      </c>
      <c r="B208" t="s">
        <v>148</v>
      </c>
      <c r="C208" t="s">
        <v>78</v>
      </c>
      <c r="D208">
        <v>24</v>
      </c>
      <c r="E208" t="s">
        <v>60</v>
      </c>
      <c r="F208">
        <v>29</v>
      </c>
      <c r="G208">
        <v>1</v>
      </c>
      <c r="H208">
        <v>1</v>
      </c>
      <c r="I208">
        <v>77</v>
      </c>
      <c r="J208">
        <f t="shared" si="13"/>
        <v>2</v>
      </c>
      <c r="K208" s="1">
        <f t="shared" si="14"/>
        <v>-26.624999999999996</v>
      </c>
      <c r="L208">
        <f t="shared" si="15"/>
        <v>5</v>
      </c>
    </row>
    <row r="211" spans="8:11" ht="12.75">
      <c r="H211" t="s">
        <v>218</v>
      </c>
      <c r="K211" s="1">
        <f>AVERAGE(K2:K208)</f>
        <v>3.585144927536232</v>
      </c>
    </row>
    <row r="212" spans="8:11" ht="12.75">
      <c r="H212" t="s">
        <v>219</v>
      </c>
      <c r="K212" s="1">
        <f>MEDIAN(K2:K208)</f>
        <v>0.25</v>
      </c>
    </row>
    <row r="213" spans="8:11" ht="12.75">
      <c r="H213" t="s">
        <v>220</v>
      </c>
      <c r="K213" s="1">
        <f>MAX(K2:K208)</f>
        <v>41.5</v>
      </c>
    </row>
    <row r="214" spans="8:11" ht="12.75">
      <c r="H214" t="s">
        <v>221</v>
      </c>
      <c r="K214" s="1">
        <f>MIN(K2:K208)</f>
        <v>-26.624999999999996</v>
      </c>
    </row>
    <row r="215" spans="8:11" ht="12.75">
      <c r="H215" t="s">
        <v>222</v>
      </c>
      <c r="K215" s="1">
        <f>MODE(K2:K208)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 Wain-Bantin</dc:creator>
  <cp:keywords/>
  <dc:description/>
  <cp:lastModifiedBy>Kersti Wain-Bantin</cp:lastModifiedBy>
  <dcterms:created xsi:type="dcterms:W3CDTF">2005-08-05T22:39:46Z</dcterms:created>
  <dcterms:modified xsi:type="dcterms:W3CDTF">2008-07-13T15:13:14Z</dcterms:modified>
  <cp:category/>
  <cp:version/>
  <cp:contentType/>
  <cp:contentStatus/>
</cp:coreProperties>
</file>